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EAE74D67-AEBC-4AF6-A6CD-C6D33E7810D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4 квартал 2021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6" l="1"/>
  <c r="D37" i="6"/>
  <c r="D36" i="6"/>
  <c r="D35" i="6"/>
  <c r="D34" i="6"/>
  <c r="D33" i="6"/>
  <c r="D32" i="6"/>
  <c r="D31" i="6"/>
  <c r="D30" i="6"/>
  <c r="D29" i="6"/>
  <c r="D28" i="6"/>
  <c r="D27" i="6"/>
  <c r="C26" i="6"/>
  <c r="B26" i="6"/>
  <c r="D22" i="6"/>
  <c r="D21" i="6"/>
  <c r="D20" i="6"/>
  <c r="D19" i="6"/>
  <c r="D17" i="6"/>
  <c r="D16" i="6"/>
  <c r="D15" i="6"/>
  <c r="D14" i="6"/>
  <c r="D13" i="6"/>
  <c r="D12" i="6"/>
  <c r="D11" i="6"/>
  <c r="D10" i="6"/>
  <c r="C9" i="6"/>
  <c r="C8" i="6" s="1"/>
  <c r="B9" i="6"/>
  <c r="B8" i="6" s="1"/>
  <c r="D26" i="6" l="1"/>
  <c r="D8" i="6"/>
  <c r="D9" i="6"/>
</calcChain>
</file>

<file path=xl/sharedStrings.xml><?xml version="1.0" encoding="utf-8"?>
<sst xmlns="http://schemas.openxmlformats.org/spreadsheetml/2006/main" count="50" uniqueCount="45">
  <si>
    <t>Ежеквартальные сведения</t>
  </si>
  <si>
    <t>О ходе исполнения местного бюджета и о численности муниципальных служащих органов местного самоуправления, работников муниципальных учреждений с указанием фактических расходов на оплату труда подлежат официальному опубликованию.</t>
  </si>
  <si>
    <t>ДОХОДЫ</t>
  </si>
  <si>
    <t>Плановое назначение, тыс. руб.</t>
  </si>
  <si>
    <t>Фактическое значение, тыс. руб.</t>
  </si>
  <si>
    <t>% Исполнения</t>
  </si>
  <si>
    <t>Всего, в том числе:</t>
  </si>
  <si>
    <t>1. Налоговые и неналоговые доходы из них:</t>
  </si>
  <si>
    <t xml:space="preserve">Налог на доходы физических лиц </t>
  </si>
  <si>
    <t>Акцизы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</si>
  <si>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</si>
  <si>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</si>
  <si>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</si>
  <si>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Государственная пошлина за совершение нотариальных действий</t>
  </si>
  <si>
    <t>Доходы от сдачи в аренду имущества</t>
  </si>
  <si>
    <t>2. Дотация</t>
  </si>
  <si>
    <t>3. Субвенция</t>
  </si>
  <si>
    <t>4. Субсидия</t>
  </si>
  <si>
    <t>5. Иные межбюджетные трансферты</t>
  </si>
  <si>
    <t>РАСХОДЫ</t>
  </si>
  <si>
    <t>Функционирование высшего должностного лица субъекта Российской Федерации и муниципального образования (Глава муниципального образования)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</si>
  <si>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(аппарат управление)</t>
  </si>
  <si>
    <t>Резервные фонды</t>
  </si>
  <si>
    <t>Другие общегосударственные вопросы</t>
  </si>
  <si>
    <t>Национальная оборона (военно-учетный стол)</t>
  </si>
  <si>
    <t>Национальная безопасность и правоохранительная деятельность (ГО, ЧС и ПБ)</t>
  </si>
  <si>
    <t>Национальная экономика (дорожные фонды)</t>
  </si>
  <si>
    <t>Жилищно-коммунальное хозяйство (благоустройство)</t>
  </si>
  <si>
    <t>Культура</t>
  </si>
  <si>
    <t>Социальная политика</t>
  </si>
  <si>
    <t>Сведения о численности муниципальных служащих органов местного самоуправления</t>
  </si>
  <si>
    <t>Наименование показателя</t>
  </si>
  <si>
    <t xml:space="preserve">Численность муниципальных служащих (чел.) </t>
  </si>
  <si>
    <t>Фактические расходы на заработную плату работников за отчетный период (тыс. руб.)</t>
  </si>
  <si>
    <t xml:space="preserve">Численность работников муниципальных учреждений (чел.)  </t>
  </si>
  <si>
    <t xml:space="preserve">Расходы на оплату труда (тыс. руб.) </t>
  </si>
  <si>
    <t>Единый сельскохозяйственный налог</t>
  </si>
  <si>
    <t xml:space="preserve">Прочие доходы от компенсации затрат </t>
  </si>
  <si>
    <t>6. Возврат остатков, имеющих целевое значение, прошлых лет</t>
  </si>
  <si>
    <t xml:space="preserve"> муниципального образования Рыбинский сельсовет </t>
  </si>
  <si>
    <t>Сведения о численности и расходах на оплату труда работников муниципальных учреждений муниципального образования Рыбинский сельсовет</t>
  </si>
  <si>
    <t>Общеэкономические вопросы</t>
  </si>
  <si>
    <t>Исполнение бюджета Рыбинского сельсовета Мотыгинского района по состоянию на 31.12.2021 года</t>
  </si>
  <si>
    <t xml:space="preserve"> на 31 декабря 2021 года</t>
  </si>
  <si>
    <t>на 31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</si>
</sst>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right" vertical="top" wrapText="1"/>
    </xf>
    <xf numFmtId="2" fontId="3" fillId="0" borderId="4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D52"/>
  <sheetViews>
    <sheetView tabSelected="1" topLeftCell="A37" workbookViewId="0">
      <selection activeCell="H52" sqref="H52:H53"/>
    </sheetView>
  </sheetViews>
  <sheetFormatPr defaultRowHeight="15" x14ac:dyDescent="0.25"/>
  <cols>
    <col min="1" max="1" width="31.85546875" customWidth="1"/>
    <col min="2" max="2" width="16.28515625" customWidth="1"/>
    <col min="3" max="3" width="17.28515625" customWidth="1"/>
    <col min="4" max="4" width="19.42578125" customWidth="1"/>
  </cols>
  <sheetData>
    <row r="4" spans="1:4" ht="15.75" x14ac:dyDescent="0.25">
      <c r="A4" s="11" t="s">
        <v>0</v>
      </c>
      <c r="B4" s="11"/>
      <c r="C4" s="11"/>
      <c r="D4" s="11"/>
    </row>
    <row r="5" spans="1:4" ht="74.25" customHeight="1" x14ac:dyDescent="0.25">
      <c r="A5" s="12" t="s">
        <v>1</v>
      </c>
      <c r="B5" s="12"/>
      <c r="C5" s="12"/>
      <c r="D5" s="12"/>
    </row>
    <row r="6" spans="1:4" ht="47.25" customHeight="1" thickBot="1" x14ac:dyDescent="0.3">
      <c r="A6" s="13" t="s">
        <v>42</v>
      </c>
      <c r="B6" s="13"/>
      <c r="C6" s="13"/>
      <c r="D6" s="13"/>
    </row>
    <row r="7" spans="1:4" ht="75" customHeight="1" thickBot="1" x14ac:dyDescent="0.3">
      <c r="A7" s="1" t="s">
        <v>2</v>
      </c>
      <c r="B7" s="4" t="s">
        <v>3</v>
      </c>
      <c r="C7" s="4" t="s">
        <v>4</v>
      </c>
      <c r="D7" s="4" t="s">
        <v>5</v>
      </c>
    </row>
    <row r="8" spans="1:4" ht="29.25" customHeight="1" thickBot="1" x14ac:dyDescent="0.3">
      <c r="A8" s="5" t="s">
        <v>6</v>
      </c>
      <c r="B8" s="6">
        <f>B9+B19+B20+B21+B22+B23</f>
        <v>12089.91</v>
      </c>
      <c r="C8" s="6">
        <f>C9+C19+C20+C21+C22+C23</f>
        <v>11924.18</v>
      </c>
      <c r="D8" s="7">
        <f t="shared" ref="D8:D9" si="0">C8*100/B8</f>
        <v>98.629187479476684</v>
      </c>
    </row>
    <row r="9" spans="1:4" ht="42" customHeight="1" thickBot="1" x14ac:dyDescent="0.3">
      <c r="A9" s="5" t="s">
        <v>7</v>
      </c>
      <c r="B9" s="6">
        <f>B10+B11+B12+B13+B14+B15+B16+B17+B18</f>
        <v>902.8599999999999</v>
      </c>
      <c r="C9" s="6">
        <f>C10+C11+C12+C13+C14+C15+C16+C17+C18</f>
        <v>737.13000000000011</v>
      </c>
      <c r="D9" s="7">
        <f t="shared" si="0"/>
        <v>81.643887202888621</v>
      </c>
    </row>
    <row r="10" spans="1:4" ht="32.25" thickBot="1" x14ac:dyDescent="0.3">
      <c r="A10" s="5" t="s">
        <v>8</v>
      </c>
      <c r="B10" s="6">
        <v>335.29</v>
      </c>
      <c r="C10" s="6">
        <v>287.42</v>
      </c>
      <c r="D10" s="7">
        <f>C10*100/B10</f>
        <v>85.722807122192719</v>
      </c>
    </row>
    <row r="11" spans="1:4" ht="16.5" thickBot="1" x14ac:dyDescent="0.3">
      <c r="A11" s="5" t="s">
        <v>9</v>
      </c>
      <c r="B11" s="6">
        <v>86.9</v>
      </c>
      <c r="C11" s="6">
        <v>88.53</v>
      </c>
      <c r="D11" s="7">
        <f t="shared" ref="D11:D23" si="1">C11*100/B11</f>
        <v>101.87571921749137</v>
      </c>
    </row>
    <row r="12" spans="1:4" ht="32.25" thickBot="1" x14ac:dyDescent="0.3">
      <c r="A12" s="5" t="s">
        <v>36</v>
      </c>
      <c r="B12" s="6">
        <v>5.84</v>
      </c>
      <c r="C12" s="6">
        <v>0.76</v>
      </c>
      <c r="D12" s="7">
        <f t="shared" si="1"/>
        <v>13.013698630136986</v>
      </c>
    </row>
    <row r="13" spans="1:4" ht="32.25" thickBot="1" x14ac:dyDescent="0.3">
      <c r="A13" s="5" t="s">
        <v>10</v>
      </c>
      <c r="B13" s="6">
        <v>63</v>
      </c>
      <c r="C13" s="6">
        <v>26.22</v>
      </c>
      <c r="D13" s="7">
        <f t="shared" si="1"/>
        <v>41.61904761904762</v>
      </c>
    </row>
    <row r="14" spans="1:4" ht="32.25" thickBot="1" x14ac:dyDescent="0.3">
      <c r="A14" s="5" t="s">
        <v>11</v>
      </c>
      <c r="B14" s="6">
        <v>173</v>
      </c>
      <c r="C14" s="6">
        <v>168.47</v>
      </c>
      <c r="D14" s="7">
        <f t="shared" si="1"/>
        <v>97.381502890173408</v>
      </c>
    </row>
    <row r="15" spans="1:4" ht="32.25" thickBot="1" x14ac:dyDescent="0.3">
      <c r="A15" s="5" t="s">
        <v>12</v>
      </c>
      <c r="B15" s="6">
        <v>16.02</v>
      </c>
      <c r="C15" s="6">
        <v>21.37</v>
      </c>
      <c r="D15" s="7">
        <f t="shared" si="1"/>
        <v>133.39575530586768</v>
      </c>
    </row>
    <row r="16" spans="1:4" ht="48" thickBot="1" x14ac:dyDescent="0.3">
      <c r="A16" s="5" t="s">
        <v>13</v>
      </c>
      <c r="B16" s="6">
        <v>4.13</v>
      </c>
      <c r="C16" s="6">
        <v>4.12</v>
      </c>
      <c r="D16" s="7">
        <f t="shared" si="1"/>
        <v>99.757869249394673</v>
      </c>
    </row>
    <row r="17" spans="1:4" ht="32.25" thickBot="1" x14ac:dyDescent="0.3">
      <c r="A17" s="5" t="s">
        <v>14</v>
      </c>
      <c r="B17" s="6">
        <v>218.68</v>
      </c>
      <c r="C17" s="6">
        <v>140.24</v>
      </c>
      <c r="D17" s="7">
        <f t="shared" si="1"/>
        <v>64.130235961221871</v>
      </c>
    </row>
    <row r="18" spans="1:4" ht="32.25" thickBot="1" x14ac:dyDescent="0.3">
      <c r="A18" s="5" t="s">
        <v>37</v>
      </c>
      <c r="B18" s="6">
        <v>0</v>
      </c>
      <c r="C18" s="6">
        <v>0</v>
      </c>
      <c r="D18" s="7">
        <v>0</v>
      </c>
    </row>
    <row r="19" spans="1:4" ht="16.5" thickBot="1" x14ac:dyDescent="0.3">
      <c r="A19" s="5" t="s">
        <v>15</v>
      </c>
      <c r="B19" s="6">
        <v>4323.76</v>
      </c>
      <c r="C19" s="6">
        <v>4323.76</v>
      </c>
      <c r="D19" s="7">
        <f t="shared" si="1"/>
        <v>100</v>
      </c>
    </row>
    <row r="20" spans="1:4" ht="16.5" thickBot="1" x14ac:dyDescent="0.3">
      <c r="A20" s="5" t="s">
        <v>16</v>
      </c>
      <c r="B20" s="6">
        <v>108.97</v>
      </c>
      <c r="C20" s="6">
        <v>108.97</v>
      </c>
      <c r="D20" s="7">
        <f t="shared" si="1"/>
        <v>100</v>
      </c>
    </row>
    <row r="21" spans="1:4" ht="16.5" thickBot="1" x14ac:dyDescent="0.3">
      <c r="A21" s="5" t="s">
        <v>17</v>
      </c>
      <c r="B21" s="6">
        <v>983.93</v>
      </c>
      <c r="C21" s="6">
        <v>983.93</v>
      </c>
      <c r="D21" s="7">
        <f t="shared" si="1"/>
        <v>100</v>
      </c>
    </row>
    <row r="22" spans="1:4" ht="32.25" thickBot="1" x14ac:dyDescent="0.3">
      <c r="A22" s="5" t="s">
        <v>18</v>
      </c>
      <c r="B22" s="6">
        <v>5805.37</v>
      </c>
      <c r="C22" s="6">
        <v>5805.37</v>
      </c>
      <c r="D22" s="7">
        <f t="shared" si="1"/>
        <v>100</v>
      </c>
    </row>
    <row r="23" spans="1:4" ht="48" thickBot="1" x14ac:dyDescent="0.3">
      <c r="A23" s="5" t="s">
        <v>38</v>
      </c>
      <c r="B23" s="6">
        <v>-34.979999999999997</v>
      </c>
      <c r="C23" s="6">
        <v>-34.979999999999997</v>
      </c>
      <c r="D23" s="7">
        <f t="shared" si="1"/>
        <v>100</v>
      </c>
    </row>
    <row r="24" spans="1:4" ht="62.25" customHeight="1" x14ac:dyDescent="0.25">
      <c r="A24" s="16" t="s">
        <v>19</v>
      </c>
      <c r="B24" s="14" t="s">
        <v>3</v>
      </c>
      <c r="C24" s="14" t="s">
        <v>4</v>
      </c>
      <c r="D24" s="14" t="s">
        <v>5</v>
      </c>
    </row>
    <row r="25" spans="1:4" ht="15.75" thickBot="1" x14ac:dyDescent="0.3">
      <c r="A25" s="17"/>
      <c r="B25" s="15"/>
      <c r="C25" s="15"/>
      <c r="D25" s="15"/>
    </row>
    <row r="26" spans="1:4" ht="16.5" thickBot="1" x14ac:dyDescent="0.3">
      <c r="A26" s="5" t="s">
        <v>6</v>
      </c>
      <c r="B26" s="6">
        <f>B27+B28+B29+B30+B31+B32+B33+B34+B35+B36+B37</f>
        <v>12277.73</v>
      </c>
      <c r="C26" s="6">
        <f>C27+C28+C29+C30+C31+C32+C33+C34+C35+C36+C37</f>
        <v>11966.769999999999</v>
      </c>
      <c r="D26" s="7">
        <f>C26*100/B26</f>
        <v>97.467284261830144</v>
      </c>
    </row>
    <row r="27" spans="1:4" ht="95.25" thickBot="1" x14ac:dyDescent="0.3">
      <c r="A27" s="5" t="s">
        <v>20</v>
      </c>
      <c r="B27" s="6">
        <v>813.63</v>
      </c>
      <c r="C27" s="6">
        <v>813.03</v>
      </c>
      <c r="D27" s="7">
        <f>C27*100/B27</f>
        <v>99.926256406474693</v>
      </c>
    </row>
    <row r="28" spans="1:4" ht="142.5" thickBot="1" x14ac:dyDescent="0.3">
      <c r="A28" s="5" t="s">
        <v>21</v>
      </c>
      <c r="B28" s="6">
        <v>6029.41</v>
      </c>
      <c r="C28" s="6">
        <v>5856.08</v>
      </c>
      <c r="D28" s="7">
        <f t="shared" ref="D28:D37" si="2">C28*100/B28</f>
        <v>97.125257695197377</v>
      </c>
    </row>
    <row r="29" spans="1:4" ht="16.5" thickBot="1" x14ac:dyDescent="0.3">
      <c r="A29" s="5" t="s">
        <v>22</v>
      </c>
      <c r="B29" s="6">
        <v>50</v>
      </c>
      <c r="C29" s="6">
        <v>0</v>
      </c>
      <c r="D29" s="7">
        <f t="shared" si="2"/>
        <v>0</v>
      </c>
    </row>
    <row r="30" spans="1:4" ht="32.25" thickBot="1" x14ac:dyDescent="0.3">
      <c r="A30" s="5" t="s">
        <v>23</v>
      </c>
      <c r="B30" s="6">
        <v>1214.23</v>
      </c>
      <c r="C30" s="6">
        <v>1214.23</v>
      </c>
      <c r="D30" s="7">
        <f t="shared" si="2"/>
        <v>100</v>
      </c>
    </row>
    <row r="31" spans="1:4" ht="32.25" thickBot="1" x14ac:dyDescent="0.3">
      <c r="A31" s="5" t="s">
        <v>24</v>
      </c>
      <c r="B31" s="6">
        <v>105.34</v>
      </c>
      <c r="C31" s="6">
        <v>105.34</v>
      </c>
      <c r="D31" s="7">
        <f t="shared" si="2"/>
        <v>100</v>
      </c>
    </row>
    <row r="32" spans="1:4" ht="48" thickBot="1" x14ac:dyDescent="0.3">
      <c r="A32" s="5" t="s">
        <v>25</v>
      </c>
      <c r="B32" s="6">
        <v>78</v>
      </c>
      <c r="C32" s="6">
        <v>77.87</v>
      </c>
      <c r="D32" s="7">
        <f t="shared" si="2"/>
        <v>99.833333333333329</v>
      </c>
    </row>
    <row r="33" spans="1:4" ht="32.25" thickBot="1" x14ac:dyDescent="0.3">
      <c r="A33" s="5" t="s">
        <v>26</v>
      </c>
      <c r="B33" s="6">
        <v>491.33</v>
      </c>
      <c r="C33" s="6">
        <v>404.43</v>
      </c>
      <c r="D33" s="7">
        <f t="shared" si="2"/>
        <v>82.313312844727577</v>
      </c>
    </row>
    <row r="34" spans="1:4" ht="32.25" thickBot="1" x14ac:dyDescent="0.3">
      <c r="A34" s="5" t="s">
        <v>27</v>
      </c>
      <c r="B34" s="6">
        <v>1336.73</v>
      </c>
      <c r="C34" s="6">
        <v>1336.73</v>
      </c>
      <c r="D34" s="7">
        <f t="shared" si="2"/>
        <v>100</v>
      </c>
    </row>
    <row r="35" spans="1:4" ht="16.5" thickBot="1" x14ac:dyDescent="0.3">
      <c r="A35" s="5" t="s">
        <v>28</v>
      </c>
      <c r="B35" s="6">
        <v>2084.16</v>
      </c>
      <c r="C35" s="6">
        <v>2084.16</v>
      </c>
      <c r="D35" s="7">
        <f t="shared" si="2"/>
        <v>100</v>
      </c>
    </row>
    <row r="36" spans="1:4" ht="16.5" thickBot="1" x14ac:dyDescent="0.3">
      <c r="A36" s="5" t="s">
        <v>29</v>
      </c>
      <c r="B36" s="6">
        <v>48</v>
      </c>
      <c r="C36" s="6">
        <v>48</v>
      </c>
      <c r="D36" s="7">
        <f t="shared" si="2"/>
        <v>100</v>
      </c>
    </row>
    <row r="37" spans="1:4" ht="16.5" thickBot="1" x14ac:dyDescent="0.3">
      <c r="A37" s="5" t="s">
        <v>41</v>
      </c>
      <c r="B37" s="6">
        <v>26.9</v>
      </c>
      <c r="C37" s="6">
        <v>26.9</v>
      </c>
      <c r="D37" s="7">
        <f t="shared" si="2"/>
        <v>100</v>
      </c>
    </row>
    <row r="38" spans="1:4" x14ac:dyDescent="0.25">
      <c r="A38" s="2"/>
      <c r="B38" s="2"/>
      <c r="C38" s="2"/>
      <c r="D38" s="2"/>
    </row>
    <row r="39" spans="1:4" ht="15.75" x14ac:dyDescent="0.25">
      <c r="A39" s="20"/>
      <c r="B39" s="20"/>
      <c r="C39" s="20"/>
      <c r="D39" s="20"/>
    </row>
    <row r="40" spans="1:4" ht="38.25" customHeight="1" x14ac:dyDescent="0.25">
      <c r="A40" s="20" t="s">
        <v>30</v>
      </c>
      <c r="B40" s="20"/>
      <c r="C40" s="20"/>
      <c r="D40" s="20"/>
    </row>
    <row r="41" spans="1:4" ht="21" customHeight="1" x14ac:dyDescent="0.25">
      <c r="A41" s="20" t="s">
        <v>39</v>
      </c>
      <c r="B41" s="20"/>
      <c r="C41" s="20"/>
      <c r="D41" s="20"/>
    </row>
    <row r="42" spans="1:4" ht="15.75" thickBot="1" x14ac:dyDescent="0.3">
      <c r="A42" s="2"/>
      <c r="B42" s="2"/>
      <c r="C42" s="2"/>
      <c r="D42" s="2"/>
    </row>
    <row r="43" spans="1:4" ht="31.5" customHeight="1" thickBot="1" x14ac:dyDescent="0.3">
      <c r="A43" s="8" t="s">
        <v>31</v>
      </c>
      <c r="B43" s="9"/>
      <c r="C43" s="10" t="s">
        <v>43</v>
      </c>
      <c r="D43" s="9"/>
    </row>
    <row r="44" spans="1:4" ht="25.5" customHeight="1" thickBot="1" x14ac:dyDescent="0.3">
      <c r="A44" s="8" t="s">
        <v>32</v>
      </c>
      <c r="B44" s="9"/>
      <c r="C44" s="10">
        <v>4</v>
      </c>
      <c r="D44" s="9"/>
    </row>
    <row r="45" spans="1:4" ht="35.25" customHeight="1" thickBot="1" x14ac:dyDescent="0.3">
      <c r="A45" s="8" t="s">
        <v>33</v>
      </c>
      <c r="B45" s="9"/>
      <c r="C45" s="18">
        <v>326.22000000000003</v>
      </c>
      <c r="D45" s="19"/>
    </row>
    <row r="46" spans="1:4" x14ac:dyDescent="0.25">
      <c r="A46" s="2"/>
      <c r="B46" s="2"/>
      <c r="C46" s="2"/>
      <c r="D46" s="2"/>
    </row>
    <row r="47" spans="1:4" ht="15.75" x14ac:dyDescent="0.25">
      <c r="A47" s="20"/>
      <c r="B47" s="20"/>
      <c r="C47" s="20"/>
      <c r="D47" s="20"/>
    </row>
    <row r="48" spans="1:4" ht="39.75" customHeight="1" thickBot="1" x14ac:dyDescent="0.3">
      <c r="A48" s="21" t="s">
        <v>40</v>
      </c>
      <c r="B48" s="21"/>
      <c r="C48" s="21"/>
      <c r="D48" s="21"/>
    </row>
    <row r="49" spans="1:4" ht="31.5" customHeight="1" thickBot="1" x14ac:dyDescent="0.3">
      <c r="A49" s="8" t="s">
        <v>31</v>
      </c>
      <c r="B49" s="9"/>
      <c r="C49" s="10" t="s">
        <v>44</v>
      </c>
      <c r="D49" s="9"/>
    </row>
    <row r="50" spans="1:4" ht="34.5" customHeight="1" thickBot="1" x14ac:dyDescent="0.3">
      <c r="A50" s="8" t="s">
        <v>34</v>
      </c>
      <c r="B50" s="9"/>
      <c r="C50" s="10">
        <v>9</v>
      </c>
      <c r="D50" s="9"/>
    </row>
    <row r="51" spans="1:4" ht="24" customHeight="1" thickBot="1" x14ac:dyDescent="0.3">
      <c r="A51" s="8" t="s">
        <v>35</v>
      </c>
      <c r="B51" s="9"/>
      <c r="C51" s="10">
        <v>3638.84</v>
      </c>
      <c r="D51" s="9"/>
    </row>
    <row r="52" spans="1:4" ht="18.75" x14ac:dyDescent="0.25">
      <c r="A52" s="3"/>
    </row>
  </sheetData>
  <mergeCells count="24">
    <mergeCell ref="A44:B44"/>
    <mergeCell ref="C44:D44"/>
    <mergeCell ref="A4:D4"/>
    <mergeCell ref="A5:D5"/>
    <mergeCell ref="A6:D6"/>
    <mergeCell ref="A24:A25"/>
    <mergeCell ref="B24:B25"/>
    <mergeCell ref="C24:C25"/>
    <mergeCell ref="D24:D25"/>
    <mergeCell ref="A39:D39"/>
    <mergeCell ref="A40:D40"/>
    <mergeCell ref="A41:D41"/>
    <mergeCell ref="A43:B43"/>
    <mergeCell ref="C43:D43"/>
    <mergeCell ref="A50:B50"/>
    <mergeCell ref="C50:D50"/>
    <mergeCell ref="A51:B51"/>
    <mergeCell ref="C51:D51"/>
    <mergeCell ref="A45:B45"/>
    <mergeCell ref="C45:D45"/>
    <mergeCell ref="A47:D47"/>
    <mergeCell ref="A48:D48"/>
    <mergeCell ref="A49:B49"/>
    <mergeCell ref="C49:D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2022-05-19T09:18:08Z</dcterms:modified>
</cp:coreProperties>
</file>