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ект бюджета 2016г иправл\проект бюджета 2016г\"/>
    </mc:Choice>
  </mc:AlternateContent>
  <bookViews>
    <workbookView xWindow="7710" yWindow="-30" windowWidth="9555" windowHeight="9105" tabRatio="442"/>
  </bookViews>
  <sheets>
    <sheet name="2015 год" sheetId="8" r:id="rId1"/>
  </sheets>
  <definedNames>
    <definedName name="_xlnm.Print_Titles" localSheetId="0">'2015 год'!$5:$6</definedName>
    <definedName name="_xlnm.Print_Area" localSheetId="0">'2015 год'!$A$1:$F$36</definedName>
  </definedNames>
  <calcPr calcId="152511"/>
</workbook>
</file>

<file path=xl/calcChain.xml><?xml version="1.0" encoding="utf-8"?>
<calcChain xmlns="http://schemas.openxmlformats.org/spreadsheetml/2006/main">
  <c r="C27" i="8" l="1"/>
  <c r="C28" i="8"/>
  <c r="C23" i="8" l="1"/>
  <c r="F23" i="8" l="1"/>
  <c r="F29" i="8" s="1"/>
  <c r="F28" i="8" s="1"/>
  <c r="C29" i="8"/>
  <c r="C10" i="8"/>
  <c r="C26" i="8" s="1"/>
  <c r="C25" i="8" s="1"/>
  <c r="C24" i="8" s="1"/>
  <c r="B25" i="8"/>
  <c r="D25" i="8"/>
  <c r="E25" i="8"/>
  <c r="B23" i="8"/>
  <c r="D23" i="8"/>
  <c r="E23" i="8"/>
  <c r="B10" i="8"/>
  <c r="B24" i="8" s="1"/>
  <c r="D10" i="8"/>
  <c r="E10" i="8"/>
  <c r="E24" i="8" s="1"/>
  <c r="F10" i="8"/>
  <c r="F27" i="8" s="1"/>
  <c r="F26" i="8" s="1"/>
  <c r="D24" i="8" l="1"/>
  <c r="F24" i="8"/>
  <c r="F25" i="8"/>
</calcChain>
</file>

<file path=xl/sharedStrings.xml><?xml version="1.0" encoding="utf-8"?>
<sst xmlns="http://schemas.openxmlformats.org/spreadsheetml/2006/main" count="31" uniqueCount="31">
  <si>
    <t>Параметры 2 поправки</t>
  </si>
  <si>
    <t>Уточненный план краевого бюджета на 2013 год с учетом 2 поправки</t>
  </si>
  <si>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</si>
  <si>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</si>
  <si>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</si>
  <si>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</si>
  <si>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</si>
  <si>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</si>
  <si>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</si>
  <si>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</si>
  <si>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</si>
  <si>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</si>
  <si>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</si>
  <si>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</si>
  <si>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</si>
  <si>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</si>
  <si>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</si>
  <si>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</si>
  <si>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</si>
  <si>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</si>
  <si>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</si>
  <si>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</si>
  <si>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ДЕФИЦИТ  БЮДЖЕТА</t>
  </si>
  <si>
    <t>тыс. рублей</t>
  </si>
  <si>
    <t xml:space="preserve">Культура, кинематография </t>
  </si>
  <si>
    <t>Здравоохранение</t>
  </si>
  <si>
    <t>Физическая культура и спорт</t>
  </si>
  <si>
    <t>в том числе: собственные МО</t>
  </si>
  <si>
    <t>Уточненный план  бюджета  поселения</t>
  </si>
  <si>
    <t>Оценка ожидаемого исполнения бюджета Рыбинского сельского совета за 2015 год</t>
  </si>
  <si>
    <t>Ожидаемое исполнение  бюджета поселения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</si>
</sst>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6" fillId="0" borderId="0"/>
    <xf numFmtId="0" fontId="11" fillId="0" borderId="0"/>
    <xf numFmtId="0" fontId="6" fillId="0" borderId="0"/>
    <xf numFmtId="166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3" fillId="0" borderId="1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165" fontId="3" fillId="0" borderId="0" xfId="0" applyNumberFormat="1" applyFont="1" applyFill="1"/>
    <xf numFmtId="165" fontId="1" fillId="0" borderId="0" xfId="0" applyNumberFormat="1" applyFont="1" applyFill="1"/>
    <xf numFmtId="3" fontId="3" fillId="0" borderId="0" xfId="0" applyNumberFormat="1" applyFont="1" applyFill="1"/>
    <xf numFmtId="0" fontId="1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3" fontId="4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165" fontId="1" fillId="0" borderId="1" xfId="0" applyNumberFormat="1" applyFont="1" applyFill="1" applyBorder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/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1" fillId="0" borderId="1" xfId="0" applyNumberFormat="1" applyFont="1" applyFill="1" applyBorder="1"/>
    <xf numFmtId="4" fontId="3" fillId="0" borderId="1" xfId="0" applyNumberFormat="1" applyFont="1" applyFill="1" applyBorder="1"/>
    <xf numFmtId="2" fontId="5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2" xfId="5"/>
    <cellStyle name="Финансовый 2 2" xfId="6"/>
    <cellStyle name="Финансовый 3" xfId="7"/>
    <cellStyle name="Финансовый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view="pageBreakPreview" zoomScale="95" zoomScaleNormal="75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F23" sqref="F23"/>
    </sheetView>
  </sheetViews>
  <sheetFormatPr defaultRowHeight="15" x14ac:dyDescent="0.25"/>
  <cols>
    <col min="1" max="1" width="55.85546875" style="1" customWidth="1"/>
    <col min="2" max="2" width="14.42578125" style="1" hidden="1" customWidth="1"/>
    <col min="3" max="3" width="17.85546875" style="1" customWidth="1"/>
    <col min="4" max="4" width="13.85546875" style="1" hidden="1" customWidth="1"/>
    <col min="5" max="5" width="18" style="1" hidden="1" customWidth="1"/>
    <col min="6" max="6" width="20.5703125" style="1" customWidth="1"/>
    <col min="7" max="7" width="13.85546875" style="1" bestFit="1" customWidth="1"/>
    <col min="8" max="8" width="15.28515625" style="1" customWidth="1"/>
    <col min="9" max="16384" width="9.140625" style="1"/>
  </cols>
  <sheetData>
    <row r="1" spans="1:8" x14ac:dyDescent="0.25">
      <c r="A1" s="34" t="s">
        <v>29</v>
      </c>
      <c r="B1" s="34"/>
      <c r="C1" s="34"/>
      <c r="D1" s="34"/>
      <c r="E1" s="34"/>
      <c r="F1" s="34"/>
    </row>
    <row r="2" spans="1:8" ht="19.5" customHeight="1" x14ac:dyDescent="0.25">
      <c r="A2" s="34"/>
      <c r="B2" s="34"/>
      <c r="C2" s="34"/>
      <c r="D2" s="34"/>
      <c r="E2" s="34"/>
      <c r="F2" s="34"/>
    </row>
    <row r="4" spans="1:8" x14ac:dyDescent="0.25">
      <c r="B4" s="13"/>
      <c r="C4" s="3"/>
      <c r="D4" s="8">
        <v>-5129911</v>
      </c>
      <c r="E4" s="13">
        <v>-22401242</v>
      </c>
      <c r="F4" s="9" t="s">
        <v>23</v>
      </c>
    </row>
    <row r="5" spans="1:8" s="2" customFormat="1" ht="62.25" customHeight="1" x14ac:dyDescent="0.2">
      <c r="A5" s="14"/>
      <c r="B5" s="15" t="s">
        <v>27</v>
      </c>
      <c r="C5" s="15" t="s">
        <v>28</v>
      </c>
      <c r="D5" s="15" t="s">
        <v>0</v>
      </c>
      <c r="E5" s="15" t="s">
        <v>1</v>
      </c>
      <c r="F5" s="15" t="s">
        <v>30</v>
      </c>
    </row>
    <row r="6" spans="1:8" s="3" customFormat="1" x14ac:dyDescent="0.25">
      <c r="A6" s="16">
        <v>1</v>
      </c>
      <c r="B6" s="16" t="s">
        <v>2</v>
      </c>
      <c r="C6" s="16">
        <v>4</v>
      </c>
      <c r="D6" s="16"/>
      <c r="E6" s="16">
        <v>6</v>
      </c>
      <c r="F6" s="16">
        <v>5</v>
      </c>
    </row>
    <row r="7" spans="1:8" s="4" customFormat="1" ht="20.25" customHeight="1" x14ac:dyDescent="0.2">
      <c r="A7" s="35" t="s">
        <v>3</v>
      </c>
      <c r="B7" s="35"/>
      <c r="C7" s="35"/>
      <c r="D7" s="35"/>
      <c r="E7" s="35"/>
      <c r="F7" s="35"/>
    </row>
    <row r="8" spans="1:8" ht="17.25" customHeight="1" x14ac:dyDescent="0.25">
      <c r="A8" s="17" t="s">
        <v>4</v>
      </c>
      <c r="B8" s="6"/>
      <c r="C8" s="27">
        <v>2233.4</v>
      </c>
      <c r="D8" s="6"/>
      <c r="E8" s="5"/>
      <c r="F8" s="6">
        <v>2449.1999999999998</v>
      </c>
      <c r="G8" s="8"/>
      <c r="H8" s="8"/>
    </row>
    <row r="9" spans="1:8" ht="19.5" customHeight="1" x14ac:dyDescent="0.25">
      <c r="A9" s="17" t="s">
        <v>5</v>
      </c>
      <c r="B9" s="6"/>
      <c r="C9" s="27">
        <v>9848.3700000000008</v>
      </c>
      <c r="D9" s="6"/>
      <c r="E9" s="5"/>
      <c r="F9" s="26">
        <v>9750.3700000000008</v>
      </c>
      <c r="G9" s="8"/>
      <c r="H9" s="8"/>
    </row>
    <row r="10" spans="1:8" s="4" customFormat="1" ht="17.25" customHeight="1" x14ac:dyDescent="0.25">
      <c r="A10" s="18" t="s">
        <v>16</v>
      </c>
      <c r="B10" s="19">
        <f>SUM(B8:B9)</f>
        <v>0</v>
      </c>
      <c r="C10" s="28">
        <f>SUM(C8:C9)</f>
        <v>12081.77</v>
      </c>
      <c r="D10" s="19">
        <f>SUM(D8:D9)</f>
        <v>0</v>
      </c>
      <c r="E10" s="19">
        <f>SUM(E8:E9)</f>
        <v>0</v>
      </c>
      <c r="F10" s="29">
        <f>SUM(F8:F9)</f>
        <v>12199.57</v>
      </c>
      <c r="G10" s="8"/>
      <c r="H10" s="12"/>
    </row>
    <row r="11" spans="1:8" ht="20.25" customHeight="1" x14ac:dyDescent="0.25">
      <c r="A11" s="35" t="s">
        <v>6</v>
      </c>
      <c r="B11" s="35"/>
      <c r="C11" s="35"/>
      <c r="D11" s="35"/>
      <c r="E11" s="35"/>
      <c r="F11" s="35"/>
    </row>
    <row r="12" spans="1:8" ht="17.25" customHeight="1" x14ac:dyDescent="0.25">
      <c r="A12" s="20" t="s">
        <v>7</v>
      </c>
      <c r="B12" s="6"/>
      <c r="C12" s="27">
        <v>5008.33</v>
      </c>
      <c r="D12" s="6"/>
      <c r="E12" s="6"/>
      <c r="F12" s="27">
        <v>4757.91</v>
      </c>
    </row>
    <row r="13" spans="1:8" ht="15.75" customHeight="1" x14ac:dyDescent="0.25">
      <c r="A13" s="20" t="s">
        <v>8</v>
      </c>
      <c r="B13" s="6"/>
      <c r="C13" s="27">
        <v>57.05</v>
      </c>
      <c r="D13" s="6"/>
      <c r="E13" s="6"/>
      <c r="F13" s="27">
        <v>57.05</v>
      </c>
    </row>
    <row r="14" spans="1:8" ht="30" hidden="1" x14ac:dyDescent="0.25">
      <c r="A14" s="20" t="s">
        <v>9</v>
      </c>
      <c r="B14" s="6"/>
      <c r="C14" s="26"/>
      <c r="D14" s="6"/>
      <c r="E14" s="6"/>
      <c r="F14" s="27">
        <v>0</v>
      </c>
    </row>
    <row r="15" spans="1:8" x14ac:dyDescent="0.25">
      <c r="A15" s="20" t="s">
        <v>10</v>
      </c>
      <c r="B15" s="6"/>
      <c r="C15" s="27">
        <v>1035</v>
      </c>
      <c r="D15" s="6"/>
      <c r="E15" s="6"/>
      <c r="F15" s="27">
        <v>873.17</v>
      </c>
    </row>
    <row r="16" spans="1:8" x14ac:dyDescent="0.25">
      <c r="A16" s="20" t="s">
        <v>11</v>
      </c>
      <c r="B16" s="6"/>
      <c r="C16" s="27">
        <v>3303.88</v>
      </c>
      <c r="D16" s="6"/>
      <c r="E16" s="6"/>
      <c r="F16" s="27">
        <v>3185.71</v>
      </c>
    </row>
    <row r="17" spans="1:8" hidden="1" x14ac:dyDescent="0.25">
      <c r="A17" s="20" t="s">
        <v>12</v>
      </c>
      <c r="B17" s="6"/>
      <c r="C17" s="6">
        <v>0</v>
      </c>
      <c r="D17" s="6"/>
      <c r="E17" s="6"/>
      <c r="F17" s="6">
        <v>0</v>
      </c>
    </row>
    <row r="18" spans="1:8" x14ac:dyDescent="0.25">
      <c r="A18" s="20" t="s">
        <v>24</v>
      </c>
      <c r="B18" s="6"/>
      <c r="C18" s="6">
        <v>3349.4</v>
      </c>
      <c r="D18" s="6"/>
      <c r="E18" s="6"/>
      <c r="F18" s="27">
        <v>3049.4</v>
      </c>
    </row>
    <row r="19" spans="1:8" hidden="1" x14ac:dyDescent="0.25">
      <c r="A19" s="20" t="s">
        <v>25</v>
      </c>
      <c r="B19" s="6"/>
      <c r="C19" s="6">
        <v>0</v>
      </c>
      <c r="D19" s="6"/>
      <c r="E19" s="6"/>
      <c r="F19" s="6">
        <v>0</v>
      </c>
    </row>
    <row r="20" spans="1:8" x14ac:dyDescent="0.25">
      <c r="A20" s="20" t="s">
        <v>13</v>
      </c>
      <c r="B20" s="6"/>
      <c r="C20" s="6">
        <v>12</v>
      </c>
      <c r="D20" s="6"/>
      <c r="E20" s="6"/>
      <c r="F20" s="6">
        <v>12</v>
      </c>
    </row>
    <row r="21" spans="1:8" hidden="1" x14ac:dyDescent="0.25">
      <c r="A21" s="20" t="s">
        <v>26</v>
      </c>
      <c r="B21" s="6"/>
      <c r="C21" s="6">
        <v>0</v>
      </c>
      <c r="D21" s="6"/>
      <c r="E21" s="6"/>
      <c r="F21" s="6">
        <v>0</v>
      </c>
    </row>
    <row r="22" spans="1:8" x14ac:dyDescent="0.25">
      <c r="A22" s="20" t="s">
        <v>14</v>
      </c>
      <c r="B22" s="6"/>
      <c r="C22" s="27">
        <v>512.46</v>
      </c>
      <c r="D22" s="6"/>
      <c r="E22" s="6"/>
      <c r="F22" s="27">
        <v>512.46</v>
      </c>
    </row>
    <row r="23" spans="1:8" s="4" customFormat="1" ht="15.75" x14ac:dyDescent="0.25">
      <c r="A23" s="21" t="s">
        <v>15</v>
      </c>
      <c r="B23" s="19">
        <f>SUM(B12:B22)</f>
        <v>0</v>
      </c>
      <c r="C23" s="28">
        <f>C12+C13+C14+C15+C16+C17+C18+C19+C20+C21+C22</f>
        <v>13278.119999999999</v>
      </c>
      <c r="D23" s="19">
        <f>SUM(D12:D22)</f>
        <v>0</v>
      </c>
      <c r="E23" s="19">
        <f>SUM(E12:E22)</f>
        <v>0</v>
      </c>
      <c r="F23" s="30">
        <f>SUM(F12:F22)</f>
        <v>12447.7</v>
      </c>
      <c r="G23" s="10"/>
      <c r="H23" s="12"/>
    </row>
    <row r="24" spans="1:8" ht="16.5" customHeight="1" x14ac:dyDescent="0.25">
      <c r="A24" s="22" t="s">
        <v>22</v>
      </c>
      <c r="B24" s="7">
        <f>B10-B23</f>
        <v>0</v>
      </c>
      <c r="C24" s="33">
        <f>-C25</f>
        <v>-1196.3499999999985</v>
      </c>
      <c r="D24" s="7">
        <f>D10-D23</f>
        <v>0</v>
      </c>
      <c r="E24" s="7">
        <f>E10-E23</f>
        <v>0</v>
      </c>
      <c r="F24" s="31">
        <f>F10-F23</f>
        <v>-248.13000000000102</v>
      </c>
      <c r="G24" s="8"/>
      <c r="H24" s="12"/>
    </row>
    <row r="25" spans="1:8" s="4" customFormat="1" ht="30" customHeight="1" x14ac:dyDescent="0.25">
      <c r="A25" s="23" t="s">
        <v>17</v>
      </c>
      <c r="B25" s="7">
        <f>B26+B28</f>
        <v>20338991.20000001</v>
      </c>
      <c r="C25" s="33">
        <f>C26+C28</f>
        <v>1196.3499999999985</v>
      </c>
      <c r="D25" s="7">
        <f>D26+D28</f>
        <v>-91054.400000018068</v>
      </c>
      <c r="E25" s="7">
        <f>E26+E28</f>
        <v>9707218.6000000238</v>
      </c>
      <c r="F25" s="31">
        <f>F26+F28</f>
        <v>248.13000000000102</v>
      </c>
      <c r="G25" s="8"/>
      <c r="H25" s="11"/>
    </row>
    <row r="26" spans="1:8" x14ac:dyDescent="0.25">
      <c r="A26" s="24" t="s">
        <v>18</v>
      </c>
      <c r="B26" s="6">
        <v>-54171962.199999996</v>
      </c>
      <c r="C26" s="27">
        <f>C27</f>
        <v>-12081.77</v>
      </c>
      <c r="D26" s="6">
        <v>-5623592.900000006</v>
      </c>
      <c r="E26" s="6">
        <v>-200722173.90000001</v>
      </c>
      <c r="F26" s="32">
        <f>F27</f>
        <v>-12199.57</v>
      </c>
      <c r="G26" s="8"/>
      <c r="H26" s="8"/>
    </row>
    <row r="27" spans="1:8" x14ac:dyDescent="0.25">
      <c r="A27" s="24" t="s">
        <v>19</v>
      </c>
      <c r="B27" s="6">
        <v>-54171962.199999996</v>
      </c>
      <c r="C27" s="27">
        <f>-C10</f>
        <v>-12081.77</v>
      </c>
      <c r="D27" s="6">
        <v>-5623592.900000006</v>
      </c>
      <c r="E27" s="6">
        <v>-200722173.90000001</v>
      </c>
      <c r="F27" s="32">
        <f>-F10</f>
        <v>-12199.57</v>
      </c>
      <c r="G27" s="8"/>
      <c r="H27" s="11"/>
    </row>
    <row r="28" spans="1:8" x14ac:dyDescent="0.25">
      <c r="A28" s="24" t="s">
        <v>20</v>
      </c>
      <c r="B28" s="6">
        <v>74510953.400000006</v>
      </c>
      <c r="C28" s="27">
        <f>C29</f>
        <v>13278.119999999999</v>
      </c>
      <c r="D28" s="6">
        <v>5532538.4999999879</v>
      </c>
      <c r="E28" s="6">
        <v>210429392.50000003</v>
      </c>
      <c r="F28" s="32">
        <f>F29</f>
        <v>12447.7</v>
      </c>
      <c r="G28" s="8"/>
    </row>
    <row r="29" spans="1:8" x14ac:dyDescent="0.25">
      <c r="A29" s="24" t="s">
        <v>21</v>
      </c>
      <c r="B29" s="6">
        <v>74510953.400000006</v>
      </c>
      <c r="C29" s="27">
        <f>C23</f>
        <v>13278.119999999999</v>
      </c>
      <c r="D29" s="6">
        <v>5532538.4999999879</v>
      </c>
      <c r="E29" s="6">
        <v>210429392.50000003</v>
      </c>
      <c r="F29" s="32">
        <f>F23</f>
        <v>12447.7</v>
      </c>
      <c r="G29" s="8"/>
    </row>
    <row r="30" spans="1:8" ht="24" customHeight="1" x14ac:dyDescent="0.25">
      <c r="G30" s="11"/>
    </row>
    <row r="31" spans="1:8" ht="27" customHeight="1" x14ac:dyDescent="0.25">
      <c r="G31" s="11"/>
    </row>
    <row r="32" spans="1:8" ht="24.75" customHeight="1" x14ac:dyDescent="0.25">
      <c r="A32" s="25"/>
      <c r="F32" s="25"/>
      <c r="G32" s="11"/>
    </row>
    <row r="33" spans="7:7" x14ac:dyDescent="0.25">
      <c r="G33" s="11"/>
    </row>
    <row r="34" spans="7:7" x14ac:dyDescent="0.25">
      <c r="G34" s="11"/>
    </row>
    <row r="35" spans="7:7" x14ac:dyDescent="0.25">
      <c r="G35" s="11"/>
    </row>
    <row r="36" spans="7:7" x14ac:dyDescent="0.25">
      <c r="G36" s="11"/>
    </row>
    <row r="37" spans="7:7" x14ac:dyDescent="0.25">
      <c r="G37" s="11"/>
    </row>
    <row r="38" spans="7:7" x14ac:dyDescent="0.25">
      <c r="G38" s="11"/>
    </row>
    <row r="39" spans="7:7" x14ac:dyDescent="0.25">
      <c r="G39" s="11"/>
    </row>
    <row r="40" spans="7:7" x14ac:dyDescent="0.25">
      <c r="G40" s="11"/>
    </row>
    <row r="41" spans="7:7" x14ac:dyDescent="0.25">
      <c r="G41" s="11"/>
    </row>
    <row r="42" spans="7:7" x14ac:dyDescent="0.25">
      <c r="G42" s="11"/>
    </row>
    <row r="43" spans="7:7" x14ac:dyDescent="0.25">
      <c r="G43" s="11"/>
    </row>
    <row r="44" spans="7:7" x14ac:dyDescent="0.25">
      <c r="G44" s="11"/>
    </row>
    <row r="45" spans="7:7" x14ac:dyDescent="0.25">
      <c r="G45" s="11"/>
    </row>
    <row r="46" spans="7:7" x14ac:dyDescent="0.25">
      <c r="G46" s="11"/>
    </row>
    <row r="47" spans="7:7" x14ac:dyDescent="0.25">
      <c r="G47" s="11"/>
    </row>
    <row r="48" spans="7:7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1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</sheetData>
  <mergeCells count="3">
    <mergeCell ref="A1:F2"/>
    <mergeCell ref="A7:F7"/>
    <mergeCell ref="A11:F11"/>
  </mergeCells>
  <phoneticPr fontId="2" type="noConversion"/>
  <pageMargins left="0.65" right="0.39370078740157483" top="0.5" bottom="0.48" header="0.38" footer="0.26"/>
  <pageSetup paperSize="9" scale="99" firstPageNumber="2828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 год</vt:lpstr>
      <vt:lpstr>'2015 год'!Заголовки_для_печати</vt:lpstr>
      <vt:lpstr>'2015 год'!Область_печати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Надя</cp:lastModifiedBy>
  <cp:lastPrinted>2013-11-13T03:25:58Z</cp:lastPrinted>
  <dcterms:created xsi:type="dcterms:W3CDTF">2008-09-23T07:23:41Z</dcterms:created>
  <dcterms:modified xsi:type="dcterms:W3CDTF">2015-11-16T05:14:19Z</dcterms:modified>
</cp:coreProperties>
</file>