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/>
  </bookViews>
  <sheets>
    <sheet name="Лист1" sheetId="8" r:id="rId1"/>
  </sheets>
  <calcPr calcId="125725"/>
</workbook>
</file>

<file path=xl/calcChain.xml><?xml version="1.0" encoding="utf-8"?>
<calcChain xmlns="http://schemas.openxmlformats.org/spreadsheetml/2006/main">
  <c r="K28" i="8"/>
  <c r="M25"/>
  <c r="L25"/>
  <c r="K25"/>
  <c r="K53" l="1"/>
  <c r="M53"/>
  <c r="L53"/>
  <c r="K34" l="1"/>
  <c r="L20"/>
  <c r="L19" s="1"/>
  <c r="M20"/>
  <c r="M19" s="1"/>
  <c r="K20"/>
  <c r="K19" s="1"/>
  <c r="M34"/>
  <c r="L34"/>
  <c r="L49"/>
  <c r="M49"/>
  <c r="K49"/>
  <c r="L46"/>
  <c r="L45" s="1"/>
  <c r="K67"/>
  <c r="K66" s="1"/>
  <c r="M46"/>
  <c r="M45" s="1"/>
  <c r="K46"/>
  <c r="K45" s="1"/>
  <c r="M37"/>
  <c r="M36" s="1"/>
  <c r="L37"/>
  <c r="L36" s="1"/>
  <c r="K37"/>
  <c r="K36" s="1"/>
  <c r="M32"/>
  <c r="L32"/>
  <c r="K32"/>
  <c r="M30"/>
  <c r="L30"/>
  <c r="K30"/>
  <c r="K27" s="1"/>
  <c r="M28"/>
  <c r="L28"/>
  <c r="M14"/>
  <c r="M13" s="1"/>
  <c r="M12" s="1"/>
  <c r="L14"/>
  <c r="K14"/>
  <c r="K13" s="1"/>
  <c r="K12" s="1"/>
  <c r="L13"/>
  <c r="L12" s="1"/>
  <c r="M27" l="1"/>
  <c r="M11" s="1"/>
  <c r="L27"/>
  <c r="L42" s="1"/>
  <c r="M44"/>
  <c r="M43" s="1"/>
  <c r="K42"/>
  <c r="K11"/>
  <c r="K44"/>
  <c r="K43" s="1"/>
  <c r="L44"/>
  <c r="L43" s="1"/>
  <c r="M42" l="1"/>
  <c r="M73" s="1"/>
  <c r="L11"/>
  <c r="L73"/>
  <c r="K73"/>
</calcChain>
</file>

<file path=xl/sharedStrings.xml><?xml version="1.0" encoding="utf-8"?>
<sst xmlns="http://schemas.openxmlformats.org/spreadsheetml/2006/main" count="374" uniqueCount="131">
  <si>
    <t xml:space="preserve"> Совета депутатов</t>
  </si>
  <si>
    <t>тыс. руб.</t>
  </si>
  <si>
    <t>№ строки</t>
  </si>
  <si>
    <t>Код бюджетной классификации</t>
  </si>
  <si>
    <t>Наименование</t>
  </si>
  <si>
    <t>Код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</si>
  <si>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</si>
  <si>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</si>
  <si>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</si>
  <si>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</si>
  <si>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</si>
  <si>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программы (подпрограммы</t>
  </si>
  <si>
    <t>Код экономической классификации</t>
  </si>
  <si>
    <t>ДОХОДЫ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</si>
  <si>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</si>
  <si>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</si>
  <si>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</si>
  <si>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 xml:space="preserve"> -налог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зарегестрированными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</si>
  <si>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</si>
  <si>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</si>
  <si>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</si>
  <si>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</si>
  <si>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</si>
  <si>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</si>
  <si>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</si>
  <si>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</t>
  </si>
  <si>
    <t>Госпошлина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</si>
  <si>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</si>
  <si>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ибо иной платы за передачу в возмездное пользование государственного и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</si>
  <si>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</si>
  <si>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</t>
  </si>
  <si>
    <t>Прочие поступления от использования имущества, находящегося в собственности поселений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</si>
  <si>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поселения</t>
  </si>
  <si>
    <t xml:space="preserve">ИТОГО СОБСТВЕННЫХ  ДОХОДОВ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</si>
  <si>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</si>
  <si>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</si>
  <si>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и муниципальных образований</t>
  </si>
  <si>
    <t>Дотации на выравнивание  бюджетной обеспеченности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</si>
  <si>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</si>
  <si>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Прочие межбюджетные трансферты, передаваемые бюджетам поселений</t>
  </si>
  <si>
    <t>Субсидия на возмещение убытков, в связи с применением государственных регулируемых цен на электроэнергию, вырабатываемую дизельными электростанциями для населения из краевого бюджета</t>
  </si>
  <si>
    <t>Субсидия на возмещение убытков, в связи с применением государственных регулируемых цен на электроэнергию, вырабатываемую дизельными электростанциями для населения из районного бюджета</t>
  </si>
  <si>
    <t>Подготовка и проведение выборов в органы местного самоуправления</t>
  </si>
  <si>
    <t>Прочие безвозмездные поступления в бюджет поселения</t>
  </si>
  <si>
    <t>ДОХОДЫ ОТ ПРЕДПРИНИМАТЕЛЬСКОЙ  И  ИНОЙ ПРИНОСЯЩЕЙ ДОХОД  ДЕЯТЕЛЬНОСТИ</t>
  </si>
  <si>
    <t>РЫНОЧНЫЕ ПРОДАЖИ ТОВАРОВ И УСЛУГ</t>
  </si>
  <si>
    <t>Доходы от продажи услуг</t>
  </si>
  <si>
    <t>Доходы от продажи услуг, оказываемых учреждениями, находящимися в ведении органов местного самоуправления поселений</t>
  </si>
  <si>
    <t>ВСЕГО ДОХОДОВ</t>
  </si>
  <si>
    <t>0000</t>
  </si>
  <si>
    <t>01</t>
  </si>
  <si>
    <t>10</t>
  </si>
  <si>
    <t>1</t>
  </si>
  <si>
    <t>02</t>
  </si>
  <si>
    <t>020</t>
  </si>
  <si>
    <t>000</t>
  </si>
  <si>
    <t>05</t>
  </si>
  <si>
    <t>00</t>
  </si>
  <si>
    <t>03</t>
  </si>
  <si>
    <t>06</t>
  </si>
  <si>
    <t>030</t>
  </si>
  <si>
    <t>023</t>
  </si>
  <si>
    <t>08</t>
  </si>
  <si>
    <t>04</t>
  </si>
  <si>
    <t>001</t>
  </si>
  <si>
    <t>09</t>
  </si>
  <si>
    <t>045</t>
  </si>
  <si>
    <t>0102</t>
  </si>
  <si>
    <t>0103</t>
  </si>
  <si>
    <t>003</t>
  </si>
  <si>
    <t>2</t>
  </si>
  <si>
    <t>015</t>
  </si>
  <si>
    <t>07</t>
  </si>
  <si>
    <t>005</t>
  </si>
  <si>
    <t>0050</t>
  </si>
  <si>
    <t>821</t>
  </si>
  <si>
    <t>999</t>
  </si>
  <si>
    <t>151</t>
  </si>
  <si>
    <t>5801</t>
  </si>
  <si>
    <t>5802</t>
  </si>
  <si>
    <t>8401</t>
  </si>
  <si>
    <t>Субсидия на возмещение выпадающих доходов организаций жилищно-коммунального комплекса, связанных с установлением предельных индексов изменения размера платы граждан за жилое помещение и предельных индексов изменения размера платы граждан за коммунальные услуги за счет средств краевого бюджета</t>
  </si>
  <si>
    <t>Субсидия на возмещение выпадающих доходов организаций жилищно-коммунального комплекса, связанных с установлением предельных индексов изменения размера платы граждан за жилое помещение и предельных индексов изменения размера платы граждан за коммунальные услуги за счет средств районного бюджета</t>
  </si>
  <si>
    <t>Частичное финансирование/возмещение/ расходов на повышение размеров оплаты труда работников бюджетной сферы края, за исключением депутатов, выборных должностных лиц местного самоуправления, осуществляющих свои полномочия на постоянной основе</t>
  </si>
  <si>
    <t>0130</t>
  </si>
  <si>
    <t>010</t>
  </si>
  <si>
    <t>013</t>
  </si>
  <si>
    <t>1911</t>
  </si>
  <si>
    <t>Капремонт учреждений культуры (местный)</t>
  </si>
  <si>
    <t>Капремонт учреждений культуры (краевой)</t>
  </si>
  <si>
    <t>97 01</t>
  </si>
  <si>
    <t>Субсидия на частичное финансирование/возмещение/ расходов на повышение размеров оплаты труда депутатов, выборных должностных лиц местного самоуправления, осуществляющих свои полномочия на постоянной основе</t>
  </si>
  <si>
    <t>Благоустройство (грант)</t>
  </si>
  <si>
    <t>6804</t>
  </si>
  <si>
    <t>2015 год</t>
  </si>
  <si>
    <t>2016 год</t>
  </si>
  <si>
    <t>Организация временного трудоустройства несовершеннолетних граждан в возрасте от 14 до 18 лет в свободное от учебы время и организацию общественных и временных работ</t>
  </si>
  <si>
    <t xml:space="preserve">0 0 0 </t>
  </si>
  <si>
    <t>0 0 0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</si>
  <si>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</si>
  <si>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</si>
  <si>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зачисляемые консолидированные бюджеты субъектов Российской Федерации</t>
  </si>
  <si>
    <t>230</t>
  </si>
  <si>
    <t>240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</si>
  <si>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</si>
  <si>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250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</si>
  <si>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</si>
  <si>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</si>
  <si>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Приложение № 4</t>
  </si>
  <si>
    <t>Доходы  бюджета  на 2015 год и плановый период 2016-2017 гг.</t>
  </si>
  <si>
    <t>2017 год</t>
  </si>
  <si>
    <t>260</t>
  </si>
  <si>
    <t>8025</t>
  </si>
  <si>
    <t>8026</t>
  </si>
  <si>
    <t>15</t>
  </si>
  <si>
    <t xml:space="preserve">Денежные средства бюджетам муниципальных образований Мотыгинского района на проведение мероприятий, посвященных празднованию  Дня Победы </t>
  </si>
  <si>
    <t xml:space="preserve">Денежные средства бюджетам муниципальных образований Мотыгинского района на проведение мероприятий, посвященных юбилею Мотыгинского района </t>
  </si>
  <si>
    <t>053</t>
  </si>
  <si>
    <t>Доходы от реализации имущества, находящегося вчастной и муниципальной собственности ( за исключением имущества автономных учреждений, а также имущества государственных и муниципальных предприятий, в том числе казенных) в части реализации основных средств по указанному имуществу</t>
  </si>
  <si>
    <t>Предоставление дотаций на выравнивание бюджетной обеспеченности муниципальных образований Мотыгинского района из регионального фонда финансовой поддержки за счет средств краевого бюджета</t>
  </si>
  <si>
    <t>Предоставление дотаций на выравнивание бюджетной обеспеченности муниципальных образований Мотыгинского района из регионального фонда финансовой поддержки за счет средств районного бюджета</t>
  </si>
  <si>
    <t>Осуществление первичного воинского учета на территориях, где отсутствуют военные комиссариаты по министерству финансов Красноярского края в рамках непрограммных расходов отдельных органов исполнительной власти</t>
  </si>
  <si>
    <t>024</t>
  </si>
  <si>
    <t>7514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</si>
  <si>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</t>
  </si>
  <si>
    <t>7508</t>
  </si>
  <si>
    <t>Субсидии бюджетам муниципальных образований на содержание автомобильных дорог общего пользования местного значения городских округов,городских и сельских поселений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</si>
  <si>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к решению  Рыбинского сельского</t>
  </si>
  <si>
    <t>5003</t>
  </si>
  <si>
    <t>Иные межбюджетные трансферты бюджетам городских, сельских поселений из бюджетов муниципального района на сбалансированность по реализации ими отдельных расходных обязательств</t>
  </si>
  <si>
    <t>от 26.03.2015г. № 4-12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</si>
</sst>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0"/>
      <name val="Arial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Arial Cyr"/>
      <charset val="204"/>
    </font>
    <font>
      <sz val="8"/>
      <name val="Arial"/>
    </font>
  </fonts>
  <fills count="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right" vertical="top" wrapText="1"/>
    </xf>
    <xf numFmtId="0" fontId="3" fillId="0" borderId="0" xfId="0" applyFont="1" applyBorder="1"/>
    <xf numFmtId="0" fontId="4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right" vertical="top" wrapText="1"/>
    </xf>
    <xf numFmtId="0" fontId="2" fillId="0" borderId="4" xfId="0" applyFont="1" applyBorder="1" applyAlignment="1">
      <alignment horizontal="right" vertical="top" wrapText="1"/>
    </xf>
    <xf numFmtId="0" fontId="3" fillId="0" borderId="5" xfId="0" applyFont="1" applyBorder="1"/>
    <xf numFmtId="0" fontId="2" fillId="0" borderId="2" xfId="0" applyFont="1" applyBorder="1" applyAlignment="1">
      <alignment horizontal="right"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right" vertical="top" wrapText="1"/>
    </xf>
    <xf numFmtId="0" fontId="2" fillId="3" borderId="3" xfId="0" applyFont="1" applyFill="1" applyBorder="1" applyAlignment="1">
      <alignment vertical="top" wrapText="1"/>
    </xf>
    <xf numFmtId="49" fontId="2" fillId="4" borderId="3" xfId="0" applyNumberFormat="1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right" vertical="top" wrapText="1"/>
    </xf>
    <xf numFmtId="0" fontId="2" fillId="5" borderId="3" xfId="0" applyFont="1" applyFill="1" applyBorder="1" applyAlignment="1">
      <alignment vertical="top" wrapText="1"/>
    </xf>
    <xf numFmtId="49" fontId="2" fillId="5" borderId="3" xfId="0" applyNumberFormat="1" applyFont="1" applyFill="1" applyBorder="1" applyAlignment="1">
      <alignment vertical="top" wrapText="1"/>
    </xf>
    <xf numFmtId="0" fontId="2" fillId="5" borderId="4" xfId="0" applyFont="1" applyFill="1" applyBorder="1" applyAlignment="1">
      <alignment horizontal="right" vertical="top" wrapText="1"/>
    </xf>
    <xf numFmtId="0" fontId="2" fillId="5" borderId="2" xfId="0" applyFont="1" applyFill="1" applyBorder="1" applyAlignment="1">
      <alignment horizontal="right" vertical="top" wrapText="1"/>
    </xf>
    <xf numFmtId="0" fontId="2" fillId="6" borderId="3" xfId="0" applyFont="1" applyFill="1" applyBorder="1" applyAlignment="1">
      <alignment vertical="top" wrapText="1"/>
    </xf>
    <xf numFmtId="49" fontId="2" fillId="6" borderId="3" xfId="0" applyNumberFormat="1" applyFont="1" applyFill="1" applyBorder="1" applyAlignment="1">
      <alignment vertical="top" wrapText="1"/>
    </xf>
    <xf numFmtId="0" fontId="2" fillId="6" borderId="1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right" vertical="top" wrapText="1"/>
    </xf>
    <xf numFmtId="0" fontId="2" fillId="4" borderId="2" xfId="0" applyFont="1" applyFill="1" applyBorder="1" applyAlignment="1">
      <alignment horizontal="right" vertical="top" wrapText="1"/>
    </xf>
    <xf numFmtId="0" fontId="3" fillId="0" borderId="6" xfId="0" applyFont="1" applyBorder="1"/>
    <xf numFmtId="0" fontId="2" fillId="6" borderId="4" xfId="0" applyFont="1" applyFill="1" applyBorder="1" applyAlignment="1">
      <alignment horizontal="right" vertical="top" wrapText="1"/>
    </xf>
    <xf numFmtId="49" fontId="2" fillId="3" borderId="3" xfId="0" applyNumberFormat="1" applyFont="1" applyFill="1" applyBorder="1" applyAlignment="1">
      <alignment vertical="top" wrapText="1"/>
    </xf>
    <xf numFmtId="49" fontId="2" fillId="3" borderId="4" xfId="0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49" fontId="2" fillId="5" borderId="4" xfId="0" applyNumberFormat="1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49" fontId="2" fillId="0" borderId="3" xfId="0" applyNumberFormat="1" applyFont="1" applyFill="1" applyBorder="1" applyAlignment="1">
      <alignment vertical="top" wrapText="1"/>
    </xf>
    <xf numFmtId="49" fontId="2" fillId="0" borderId="4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0" xfId="0" applyFont="1" applyFill="1"/>
    <xf numFmtId="49" fontId="2" fillId="6" borderId="4" xfId="0" applyNumberFormat="1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4" xfId="0" applyFont="1" applyFill="1" applyBorder="1" applyAlignment="1">
      <alignment horizontal="right" vertical="top" wrapText="1"/>
    </xf>
    <xf numFmtId="0" fontId="2" fillId="6" borderId="0" xfId="0" applyFont="1" applyFill="1" applyBorder="1" applyAlignment="1">
      <alignment vertical="top" wrapText="1"/>
    </xf>
    <xf numFmtId="0" fontId="3" fillId="0" borderId="6" xfId="0" applyFont="1" applyBorder="1" applyAlignment="1">
      <alignment wrapText="1"/>
    </xf>
    <xf numFmtId="49" fontId="5" fillId="0" borderId="3" xfId="0" applyNumberFormat="1" applyFont="1" applyFill="1" applyBorder="1" applyAlignment="1">
      <alignment vertical="top" wrapText="1"/>
    </xf>
    <xf numFmtId="0" fontId="3" fillId="0" borderId="6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right" vertical="top" wrapText="1"/>
    </xf>
    <xf numFmtId="0" fontId="2" fillId="4" borderId="7" xfId="0" applyFont="1" applyFill="1" applyBorder="1" applyAlignment="1">
      <alignment vertical="top" wrapText="1"/>
    </xf>
    <xf numFmtId="49" fontId="2" fillId="7" borderId="7" xfId="0" applyNumberFormat="1" applyFont="1" applyFill="1" applyBorder="1" applyAlignment="1">
      <alignment vertical="top" wrapText="1"/>
    </xf>
    <xf numFmtId="49" fontId="2" fillId="7" borderId="0" xfId="0" applyNumberFormat="1" applyFont="1" applyFill="1" applyBorder="1" applyAlignment="1">
      <alignment vertical="top" wrapText="1"/>
    </xf>
    <xf numFmtId="0" fontId="2" fillId="7" borderId="8" xfId="0" applyFont="1" applyFill="1" applyBorder="1" applyAlignment="1">
      <alignment vertical="top" wrapText="1"/>
    </xf>
    <xf numFmtId="0" fontId="2" fillId="7" borderId="9" xfId="0" applyFont="1" applyFill="1" applyBorder="1" applyAlignment="1">
      <alignment vertical="top" wrapText="1"/>
    </xf>
    <xf numFmtId="0" fontId="2" fillId="7" borderId="10" xfId="0" applyFont="1" applyFill="1" applyBorder="1" applyAlignment="1">
      <alignment vertical="top" wrapText="1"/>
    </xf>
    <xf numFmtId="49" fontId="2" fillId="2" borderId="3" xfId="0" applyNumberFormat="1" applyFont="1" applyFill="1" applyBorder="1" applyAlignment="1">
      <alignment horizontal="right" vertical="top" wrapText="1"/>
    </xf>
    <xf numFmtId="164" fontId="2" fillId="2" borderId="3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6" borderId="1" xfId="1" applyFont="1" applyFill="1" applyBorder="1" applyAlignment="1">
      <alignment wrapText="1"/>
    </xf>
    <xf numFmtId="0" fontId="2" fillId="6" borderId="2" xfId="0" applyFont="1" applyFill="1" applyBorder="1" applyAlignment="1">
      <alignment horizontal="right" vertical="top" wrapText="1"/>
    </xf>
    <xf numFmtId="0" fontId="2" fillId="6" borderId="3" xfId="0" applyFont="1" applyFill="1" applyBorder="1" applyAlignment="1">
      <alignment horizontal="right" vertical="top" wrapText="1"/>
    </xf>
    <xf numFmtId="0" fontId="2" fillId="6" borderId="11" xfId="0" applyFont="1" applyFill="1" applyBorder="1" applyAlignment="1">
      <alignment horizontal="right" vertical="top" wrapText="1"/>
    </xf>
    <xf numFmtId="0" fontId="2" fillId="6" borderId="7" xfId="0" applyFont="1" applyFill="1" applyBorder="1" applyAlignment="1">
      <alignment vertical="top" wrapText="1"/>
    </xf>
    <xf numFmtId="49" fontId="2" fillId="6" borderId="7" xfId="0" applyNumberFormat="1" applyFont="1" applyFill="1" applyBorder="1" applyAlignment="1">
      <alignment vertical="top" wrapText="1"/>
    </xf>
    <xf numFmtId="0" fontId="2" fillId="6" borderId="7" xfId="0" applyFont="1" applyFill="1" applyBorder="1" applyAlignment="1">
      <alignment horizontal="right" vertical="top" wrapText="1"/>
    </xf>
    <xf numFmtId="0" fontId="2" fillId="6" borderId="0" xfId="0" applyFont="1" applyFill="1" applyBorder="1" applyAlignment="1">
      <alignment horizontal="right" vertical="top" wrapText="1"/>
    </xf>
    <xf numFmtId="0" fontId="3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right" vertical="top" wrapText="1"/>
    </xf>
    <xf numFmtId="49" fontId="2" fillId="6" borderId="1" xfId="0" applyNumberFormat="1" applyFont="1" applyFill="1" applyBorder="1" applyAlignment="1">
      <alignment vertical="top" wrapText="1"/>
    </xf>
    <xf numFmtId="0" fontId="2" fillId="6" borderId="12" xfId="0" applyFont="1" applyFill="1" applyBorder="1" applyAlignment="1">
      <alignment horizontal="right" vertical="top" wrapText="1"/>
    </xf>
    <xf numFmtId="0" fontId="2" fillId="6" borderId="13" xfId="0" applyFont="1" applyFill="1" applyBorder="1" applyAlignment="1">
      <alignment vertical="top" wrapText="1"/>
    </xf>
    <xf numFmtId="49" fontId="2" fillId="6" borderId="13" xfId="0" applyNumberFormat="1" applyFont="1" applyFill="1" applyBorder="1" applyAlignment="1">
      <alignment vertical="top" wrapText="1"/>
    </xf>
    <xf numFmtId="0" fontId="2" fillId="6" borderId="13" xfId="0" applyFont="1" applyFill="1" applyBorder="1" applyAlignment="1">
      <alignment horizontal="right" vertical="top" wrapText="1"/>
    </xf>
    <xf numFmtId="0" fontId="3" fillId="6" borderId="1" xfId="0" applyFont="1" applyFill="1" applyBorder="1"/>
    <xf numFmtId="0" fontId="2" fillId="6" borderId="14" xfId="0" applyFont="1" applyFill="1" applyBorder="1" applyAlignment="1">
      <alignment horizontal="right" vertical="top" wrapText="1"/>
    </xf>
    <xf numFmtId="0" fontId="2" fillId="6" borderId="7" xfId="0" applyFont="1" applyFill="1" applyBorder="1" applyAlignment="1">
      <alignment horizontal="right" vertical="top"/>
    </xf>
    <xf numFmtId="0" fontId="3" fillId="6" borderId="15" xfId="0" applyFont="1" applyFill="1" applyBorder="1"/>
    <xf numFmtId="0" fontId="2" fillId="6" borderId="16" xfId="0" applyFont="1" applyFill="1" applyBorder="1" applyAlignment="1">
      <alignment vertical="top" wrapText="1"/>
    </xf>
    <xf numFmtId="0" fontId="3" fillId="6" borderId="6" xfId="0" applyFont="1" applyFill="1" applyBorder="1"/>
    <xf numFmtId="0" fontId="2" fillId="6" borderId="18" xfId="0" applyFont="1" applyFill="1" applyBorder="1" applyAlignment="1">
      <alignment vertical="top" wrapText="1"/>
    </xf>
    <xf numFmtId="0" fontId="2" fillId="6" borderId="16" xfId="0" applyFont="1" applyFill="1" applyBorder="1" applyAlignment="1">
      <alignment horizontal="right" vertical="top" wrapText="1"/>
    </xf>
    <xf numFmtId="0" fontId="2" fillId="6" borderId="17" xfId="0" applyFont="1" applyFill="1" applyBorder="1" applyAlignment="1">
      <alignment horizontal="right" vertical="top" wrapText="1"/>
    </xf>
    <xf numFmtId="0" fontId="2" fillId="6" borderId="4" xfId="0" applyFont="1" applyFill="1" applyBorder="1" applyAlignment="1">
      <alignment vertical="top" wrapText="1"/>
    </xf>
    <xf numFmtId="0" fontId="2" fillId="6" borderId="17" xfId="0" applyFont="1" applyFill="1" applyBorder="1" applyAlignment="1">
      <alignment vertical="top" wrapText="1"/>
    </xf>
    <xf numFmtId="0" fontId="2" fillId="6" borderId="19" xfId="0" applyFont="1" applyFill="1" applyBorder="1" applyAlignment="1">
      <alignment vertical="top" wrapText="1"/>
    </xf>
    <xf numFmtId="49" fontId="2" fillId="6" borderId="3" xfId="0" applyNumberFormat="1" applyFont="1" applyFill="1" applyBorder="1" applyAlignment="1">
      <alignment horizontal="right" vertical="top" wrapText="1"/>
    </xf>
    <xf numFmtId="0" fontId="2" fillId="6" borderId="20" xfId="0" applyFont="1" applyFill="1" applyBorder="1" applyAlignment="1">
      <alignment vertical="top" wrapText="1"/>
    </xf>
    <xf numFmtId="0" fontId="2" fillId="6" borderId="8" xfId="0" applyFont="1" applyFill="1" applyBorder="1" applyAlignment="1">
      <alignment vertical="top" wrapText="1"/>
    </xf>
    <xf numFmtId="0" fontId="2" fillId="6" borderId="21" xfId="0" applyFont="1" applyFill="1" applyBorder="1" applyAlignment="1">
      <alignment vertical="top" wrapText="1"/>
    </xf>
    <xf numFmtId="49" fontId="5" fillId="6" borderId="3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justify"/>
    </xf>
    <xf numFmtId="0" fontId="2" fillId="0" borderId="11" xfId="0" applyFont="1" applyBorder="1" applyAlignment="1">
      <alignment horizontal="right" vertical="top" wrapText="1"/>
    </xf>
    <xf numFmtId="49" fontId="2" fillId="0" borderId="7" xfId="0" applyNumberFormat="1" applyFont="1" applyBorder="1" applyAlignment="1">
      <alignment vertical="top" wrapText="1"/>
    </xf>
    <xf numFmtId="0" fontId="2" fillId="7" borderId="23" xfId="0" applyFont="1" applyFill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49" fontId="2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justify"/>
    </xf>
    <xf numFmtId="0" fontId="2" fillId="6" borderId="1" xfId="0" applyFont="1" applyFill="1" applyBorder="1" applyAlignment="1">
      <alignment horizontal="right" vertical="top" wrapText="1"/>
    </xf>
    <xf numFmtId="0" fontId="2" fillId="6" borderId="1" xfId="0" applyFont="1" applyFill="1" applyBorder="1" applyAlignment="1">
      <alignment vertical="top" wrapText="1"/>
    </xf>
    <xf numFmtId="49" fontId="2" fillId="6" borderId="1" xfId="0" applyNumberFormat="1" applyFont="1" applyFill="1" applyBorder="1" applyAlignment="1">
      <alignment vertical="top" wrapText="1"/>
    </xf>
    <xf numFmtId="0" fontId="2" fillId="6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right" vertical="top" wrapText="1"/>
    </xf>
    <xf numFmtId="0" fontId="2" fillId="6" borderId="2" xfId="0" applyFont="1" applyFill="1" applyBorder="1" applyAlignment="1">
      <alignment horizontal="right" vertical="top" wrapText="1"/>
    </xf>
    <xf numFmtId="49" fontId="2" fillId="6" borderId="1" xfId="0" applyNumberFormat="1" applyFont="1" applyFill="1" applyBorder="1" applyAlignment="1">
      <alignment vertical="top" wrapText="1"/>
    </xf>
    <xf numFmtId="0" fontId="3" fillId="6" borderId="25" xfId="0" applyFont="1" applyFill="1" applyBorder="1"/>
    <xf numFmtId="0" fontId="2" fillId="6" borderId="3" xfId="0" applyFont="1" applyFill="1" applyBorder="1" applyAlignment="1">
      <alignment vertical="top" wrapText="1"/>
    </xf>
    <xf numFmtId="0" fontId="2" fillId="6" borderId="20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horizontal="right" vertical="top" wrapText="1"/>
    </xf>
    <xf numFmtId="0" fontId="2" fillId="6" borderId="1" xfId="0" applyFont="1" applyFill="1" applyBorder="1" applyAlignment="1">
      <alignment vertical="top" wrapText="1"/>
    </xf>
    <xf numFmtId="49" fontId="2" fillId="6" borderId="1" xfId="0" applyNumberFormat="1" applyFont="1" applyFill="1" applyBorder="1" applyAlignment="1">
      <alignment vertical="top" wrapText="1"/>
    </xf>
    <xf numFmtId="49" fontId="2" fillId="6" borderId="0" xfId="0" applyNumberFormat="1" applyFont="1" applyFill="1" applyBorder="1" applyAlignment="1">
      <alignment vertical="top" wrapText="1"/>
    </xf>
    <xf numFmtId="0" fontId="2" fillId="6" borderId="22" xfId="0" applyFont="1" applyFill="1" applyBorder="1" applyAlignment="1">
      <alignment vertical="top" wrapText="1"/>
    </xf>
    <xf numFmtId="0" fontId="3" fillId="0" borderId="1" xfId="0" applyFont="1" applyBorder="1"/>
    <xf numFmtId="0" fontId="2" fillId="8" borderId="1" xfId="0" applyFont="1" applyFill="1" applyBorder="1" applyAlignment="1">
      <alignment horizontal="right" vertical="top" wrapText="1"/>
    </xf>
    <xf numFmtId="49" fontId="2" fillId="8" borderId="1" xfId="0" applyNumberFormat="1" applyFont="1" applyFill="1" applyBorder="1" applyAlignment="1">
      <alignment vertical="top" wrapText="1"/>
    </xf>
    <xf numFmtId="0" fontId="2" fillId="8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vertical="top" wrapText="1"/>
    </xf>
    <xf numFmtId="0" fontId="2" fillId="6" borderId="3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right" vertical="top" wrapText="1"/>
    </xf>
    <xf numFmtId="0" fontId="2" fillId="6" borderId="1" xfId="0" applyFont="1" applyFill="1" applyBorder="1" applyAlignment="1">
      <alignment vertical="top" wrapText="1"/>
    </xf>
    <xf numFmtId="49" fontId="2" fillId="6" borderId="1" xfId="0" applyNumberFormat="1" applyFont="1" applyFill="1" applyBorder="1" applyAlignment="1">
      <alignment vertical="top" wrapText="1"/>
    </xf>
    <xf numFmtId="0" fontId="2" fillId="6" borderId="9" xfId="0" applyFont="1" applyFill="1" applyBorder="1" applyAlignment="1">
      <alignment vertical="top" wrapText="1"/>
    </xf>
    <xf numFmtId="0" fontId="2" fillId="6" borderId="3" xfId="0" applyFont="1" applyFill="1" applyBorder="1" applyAlignment="1">
      <alignment vertical="top" wrapText="1"/>
    </xf>
    <xf numFmtId="0" fontId="2" fillId="6" borderId="24" xfId="0" applyFont="1" applyFill="1" applyBorder="1" applyAlignment="1">
      <alignment horizontal="right" vertical="top" wrapText="1"/>
    </xf>
    <xf numFmtId="0" fontId="2" fillId="6" borderId="12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2" fillId="6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</cellXfs>
  <cellStyles count="2">
    <cellStyle name="Обычный" xfId="0" builtinId="0"/>
    <cellStyle name="Обычный_200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74"/>
  <sheetViews>
    <sheetView tabSelected="1" zoomScale="110" zoomScaleNormal="110" workbookViewId="0">
      <selection activeCell="J5" sqref="J5:M5"/>
    </sheetView>
  </sheetViews>
  <sheetFormatPr defaultColWidth="9.109375" defaultRowHeight="13.2"/>
  <cols>
    <col min="1" max="1" width="3.5546875" style="3" customWidth="1"/>
    <col min="2" max="2" width="7.6640625" style="3" customWidth="1"/>
    <col min="3" max="3" width="4" style="3" customWidth="1"/>
    <col min="4" max="5" width="3.6640625" style="3" customWidth="1"/>
    <col min="6" max="6" width="4" style="3" customWidth="1"/>
    <col min="7" max="7" width="3.5546875" style="3" customWidth="1"/>
    <col min="8" max="8" width="5.88671875" style="3" customWidth="1"/>
    <col min="9" max="9" width="4" style="3" customWidth="1"/>
    <col min="10" max="10" width="40.33203125" style="3" customWidth="1"/>
    <col min="11" max="11" width="10.33203125" style="3" bestFit="1" customWidth="1"/>
    <col min="12" max="12" width="10.33203125" style="3" customWidth="1"/>
    <col min="13" max="13" width="10.44140625" style="3" customWidth="1"/>
    <col min="14" max="14" width="12.5546875" style="3" customWidth="1"/>
    <col min="15" max="16384" width="9.109375" style="3"/>
  </cols>
  <sheetData>
    <row r="1" spans="1:13">
      <c r="A1" s="2"/>
    </row>
    <row r="2" spans="1:13" s="5" customFormat="1" ht="14.25" customHeight="1">
      <c r="A2" s="4"/>
      <c r="B2" s="4"/>
      <c r="C2" s="4"/>
      <c r="D2" s="4"/>
      <c r="E2" s="4"/>
      <c r="F2" s="4"/>
      <c r="G2" s="4"/>
      <c r="H2" s="4"/>
      <c r="I2" s="4"/>
      <c r="J2" s="127" t="s">
        <v>108</v>
      </c>
      <c r="K2" s="127"/>
      <c r="L2" s="127"/>
      <c r="M2" s="127"/>
    </row>
    <row r="3" spans="1:13" s="5" customFormat="1" ht="11.25" customHeight="1">
      <c r="A3" s="4"/>
      <c r="B3" s="4"/>
      <c r="C3" s="4"/>
      <c r="D3" s="4"/>
      <c r="E3" s="4"/>
      <c r="F3" s="4"/>
      <c r="G3" s="4"/>
      <c r="H3" s="4"/>
      <c r="I3" s="4"/>
      <c r="J3" s="127" t="s">
        <v>127</v>
      </c>
      <c r="K3" s="127"/>
      <c r="L3" s="127"/>
      <c r="M3" s="127"/>
    </row>
    <row r="4" spans="1:13" s="5" customFormat="1" ht="13.5" customHeight="1">
      <c r="A4" s="4"/>
      <c r="B4" s="4"/>
      <c r="C4" s="4"/>
      <c r="D4" s="4"/>
      <c r="E4" s="4"/>
      <c r="F4" s="4"/>
      <c r="G4" s="4"/>
      <c r="H4" s="4"/>
      <c r="I4" s="4"/>
      <c r="J4" s="127" t="s">
        <v>0</v>
      </c>
      <c r="K4" s="127"/>
      <c r="L4" s="127"/>
      <c r="M4" s="127"/>
    </row>
    <row r="5" spans="1:13" s="5" customFormat="1" ht="14.25" customHeight="1">
      <c r="A5" s="4"/>
      <c r="B5" s="4"/>
      <c r="C5" s="4"/>
      <c r="D5" s="4"/>
      <c r="E5" s="4"/>
      <c r="F5" s="4"/>
      <c r="G5" s="4"/>
      <c r="H5" s="4"/>
      <c r="I5" s="4"/>
      <c r="J5" s="127" t="s">
        <v>130</v>
      </c>
      <c r="K5" s="127"/>
      <c r="L5" s="127"/>
      <c r="M5" s="127"/>
    </row>
    <row r="6" spans="1:1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5"/>
    </row>
    <row r="7" spans="1:13">
      <c r="A7" s="4"/>
      <c r="B7" s="130" t="s">
        <v>109</v>
      </c>
      <c r="C7" s="130"/>
      <c r="D7" s="130"/>
      <c r="E7" s="130"/>
      <c r="F7" s="130"/>
      <c r="G7" s="130"/>
      <c r="H7" s="130"/>
      <c r="I7" s="130"/>
      <c r="J7" s="130"/>
      <c r="K7" s="6"/>
      <c r="L7" s="4"/>
      <c r="M7" s="5"/>
    </row>
    <row r="8" spans="1:13">
      <c r="A8" s="4"/>
      <c r="B8" s="127"/>
      <c r="C8" s="127"/>
      <c r="D8" s="127"/>
      <c r="E8" s="127"/>
      <c r="F8" s="4"/>
      <c r="G8" s="4"/>
      <c r="H8" s="4"/>
      <c r="I8" s="4"/>
      <c r="J8" s="4"/>
      <c r="K8" s="4"/>
      <c r="L8" s="4"/>
      <c r="M8" s="5" t="s">
        <v>1</v>
      </c>
    </row>
    <row r="9" spans="1:13" ht="52.8">
      <c r="A9" s="7" t="s">
        <v>2</v>
      </c>
      <c r="B9" s="128" t="s">
        <v>3</v>
      </c>
      <c r="C9" s="128"/>
      <c r="D9" s="128"/>
      <c r="E9" s="128"/>
      <c r="F9" s="128"/>
      <c r="G9" s="128"/>
      <c r="H9" s="128"/>
      <c r="I9" s="128"/>
      <c r="J9" s="7" t="s">
        <v>4</v>
      </c>
      <c r="K9" s="58" t="s">
        <v>94</v>
      </c>
      <c r="L9" s="58" t="s">
        <v>95</v>
      </c>
      <c r="M9" s="59" t="s">
        <v>110</v>
      </c>
    </row>
    <row r="10" spans="1:13" ht="94.5" customHeight="1" thickBot="1">
      <c r="A10" s="8"/>
      <c r="B10" s="9" t="s">
        <v>5</v>
      </c>
      <c r="C10" s="9" t="s">
        <v>6</v>
      </c>
      <c r="D10" s="9" t="s">
        <v>7</v>
      </c>
      <c r="E10" s="9" t="s">
        <v>8</v>
      </c>
      <c r="F10" s="9" t="s">
        <v>9</v>
      </c>
      <c r="G10" s="9" t="s">
        <v>10</v>
      </c>
      <c r="H10" s="9" t="s">
        <v>11</v>
      </c>
      <c r="I10" s="10" t="s">
        <v>12</v>
      </c>
      <c r="J10" s="11"/>
      <c r="K10" s="12"/>
      <c r="L10" s="13"/>
      <c r="M10" s="14"/>
    </row>
    <row r="11" spans="1:13" ht="13.8" thickBot="1">
      <c r="A11" s="15">
        <v>1</v>
      </c>
      <c r="B11" s="16"/>
      <c r="C11" s="17">
        <v>1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 t="s">
        <v>13</v>
      </c>
      <c r="K11" s="17">
        <f>K12+K25+K27+K32+K34+K19</f>
        <v>1810.1</v>
      </c>
      <c r="L11" s="17">
        <f>L12+L25+L27+L32+L34+L19</f>
        <v>2092.0500000000002</v>
      </c>
      <c r="M11" s="17">
        <f>M12+M25+M27+M32+M34+M19</f>
        <v>2166.7400000000002</v>
      </c>
    </row>
    <row r="12" spans="1:13" ht="17.25" customHeight="1" thickBot="1">
      <c r="A12" s="61">
        <v>2</v>
      </c>
      <c r="B12" s="25"/>
      <c r="C12" s="25">
        <v>1</v>
      </c>
      <c r="D12" s="25">
        <v>1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 t="s">
        <v>14</v>
      </c>
      <c r="K12" s="62">
        <f t="shared" ref="K12:M14" si="0">K13</f>
        <v>1336</v>
      </c>
      <c r="L12" s="62">
        <f t="shared" si="0"/>
        <v>1683</v>
      </c>
      <c r="M12" s="62">
        <f t="shared" si="0"/>
        <v>1762</v>
      </c>
    </row>
    <row r="13" spans="1:13" ht="16.5" customHeight="1" thickBot="1">
      <c r="A13" s="61">
        <v>3</v>
      </c>
      <c r="B13" s="26" t="s">
        <v>55</v>
      </c>
      <c r="C13" s="26">
        <v>1</v>
      </c>
      <c r="D13" s="26" t="s">
        <v>50</v>
      </c>
      <c r="E13" s="26" t="s">
        <v>53</v>
      </c>
      <c r="F13" s="26" t="s">
        <v>55</v>
      </c>
      <c r="G13" s="26" t="s">
        <v>50</v>
      </c>
      <c r="H13" s="26" t="s">
        <v>49</v>
      </c>
      <c r="I13" s="25">
        <v>110</v>
      </c>
      <c r="J13" s="25" t="s">
        <v>15</v>
      </c>
      <c r="K13" s="62">
        <f t="shared" si="0"/>
        <v>1336</v>
      </c>
      <c r="L13" s="62">
        <f t="shared" si="0"/>
        <v>1683</v>
      </c>
      <c r="M13" s="62">
        <f t="shared" si="0"/>
        <v>1762</v>
      </c>
    </row>
    <row r="14" spans="1:13" ht="67.5" hidden="1" customHeight="1">
      <c r="A14" s="63">
        <v>4</v>
      </c>
      <c r="B14" s="64">
        <v>182</v>
      </c>
      <c r="C14" s="65" t="s">
        <v>52</v>
      </c>
      <c r="D14" s="65" t="s">
        <v>50</v>
      </c>
      <c r="E14" s="65" t="s">
        <v>53</v>
      </c>
      <c r="F14" s="65" t="s">
        <v>54</v>
      </c>
      <c r="G14" s="65" t="s">
        <v>50</v>
      </c>
      <c r="H14" s="65" t="s">
        <v>49</v>
      </c>
      <c r="I14" s="64">
        <v>110</v>
      </c>
      <c r="J14" s="64" t="s">
        <v>16</v>
      </c>
      <c r="K14" s="66">
        <f t="shared" si="0"/>
        <v>1336</v>
      </c>
      <c r="L14" s="67">
        <f t="shared" si="0"/>
        <v>1683</v>
      </c>
      <c r="M14" s="63">
        <f t="shared" si="0"/>
        <v>1762</v>
      </c>
    </row>
    <row r="15" spans="1:13" ht="133.5" customHeight="1">
      <c r="A15" s="120">
        <v>4</v>
      </c>
      <c r="B15" s="121">
        <v>182</v>
      </c>
      <c r="C15" s="122">
        <v>1</v>
      </c>
      <c r="D15" s="122" t="s">
        <v>50</v>
      </c>
      <c r="E15" s="122" t="s">
        <v>53</v>
      </c>
      <c r="F15" s="122" t="s">
        <v>85</v>
      </c>
      <c r="G15" s="122" t="s">
        <v>50</v>
      </c>
      <c r="H15" s="122" t="s">
        <v>49</v>
      </c>
      <c r="I15" s="121">
        <v>110</v>
      </c>
      <c r="J15" s="121" t="s">
        <v>17</v>
      </c>
      <c r="K15" s="129">
        <v>1336</v>
      </c>
      <c r="L15" s="129">
        <v>1683</v>
      </c>
      <c r="M15" s="68">
        <v>1762</v>
      </c>
    </row>
    <row r="16" spans="1:13" ht="9" hidden="1" customHeight="1">
      <c r="A16" s="120"/>
      <c r="B16" s="121"/>
      <c r="C16" s="122"/>
      <c r="D16" s="122"/>
      <c r="E16" s="122"/>
      <c r="F16" s="122"/>
      <c r="G16" s="122"/>
      <c r="H16" s="122"/>
      <c r="I16" s="121"/>
      <c r="J16" s="121"/>
      <c r="K16" s="129"/>
      <c r="L16" s="129"/>
      <c r="M16" s="68"/>
    </row>
    <row r="17" spans="1:13" hidden="1">
      <c r="A17" s="120"/>
      <c r="B17" s="121"/>
      <c r="C17" s="122"/>
      <c r="D17" s="122"/>
      <c r="E17" s="122"/>
      <c r="F17" s="122"/>
      <c r="G17" s="122"/>
      <c r="H17" s="122"/>
      <c r="I17" s="121"/>
      <c r="J17" s="121"/>
      <c r="K17" s="129"/>
      <c r="L17" s="129"/>
      <c r="M17" s="68"/>
    </row>
    <row r="18" spans="1:13" hidden="1">
      <c r="A18" s="120"/>
      <c r="B18" s="121"/>
      <c r="C18" s="122"/>
      <c r="D18" s="122"/>
      <c r="E18" s="122"/>
      <c r="F18" s="122"/>
      <c r="G18" s="122"/>
      <c r="H18" s="122"/>
      <c r="I18" s="121"/>
      <c r="J18" s="121"/>
      <c r="K18" s="129"/>
      <c r="L18" s="129"/>
      <c r="M18" s="68"/>
    </row>
    <row r="19" spans="1:13" ht="39.6">
      <c r="A19" s="69">
        <v>5</v>
      </c>
      <c r="B19" s="27" t="s">
        <v>97</v>
      </c>
      <c r="C19" s="70" t="s">
        <v>52</v>
      </c>
      <c r="D19" s="70" t="s">
        <v>58</v>
      </c>
      <c r="E19" s="70" t="s">
        <v>57</v>
      </c>
      <c r="F19" s="70" t="s">
        <v>55</v>
      </c>
      <c r="G19" s="70" t="s">
        <v>57</v>
      </c>
      <c r="H19" s="70" t="s">
        <v>49</v>
      </c>
      <c r="I19" s="27" t="s">
        <v>98</v>
      </c>
      <c r="J19" s="27" t="s">
        <v>99</v>
      </c>
      <c r="K19" s="69">
        <f>K20</f>
        <v>63.099999999999994</v>
      </c>
      <c r="L19" s="69">
        <f>L20</f>
        <v>73.600000000000009</v>
      </c>
      <c r="M19" s="69">
        <f>M20</f>
        <v>61.9</v>
      </c>
    </row>
    <row r="20" spans="1:13" ht="21.6" thickBot="1">
      <c r="A20" s="71">
        <v>6</v>
      </c>
      <c r="B20" s="72" t="s">
        <v>98</v>
      </c>
      <c r="C20" s="73" t="s">
        <v>52</v>
      </c>
      <c r="D20" s="73" t="s">
        <v>58</v>
      </c>
      <c r="E20" s="73" t="s">
        <v>53</v>
      </c>
      <c r="F20" s="73" t="s">
        <v>55</v>
      </c>
      <c r="G20" s="73" t="s">
        <v>50</v>
      </c>
      <c r="H20" s="73" t="s">
        <v>49</v>
      </c>
      <c r="I20" s="72">
        <v>110</v>
      </c>
      <c r="J20" s="60" t="s">
        <v>100</v>
      </c>
      <c r="K20" s="74">
        <f>K21+K22+K23+K24</f>
        <v>63.099999999999994</v>
      </c>
      <c r="L20" s="74">
        <f>L21+L22+L23+L24</f>
        <v>73.600000000000009</v>
      </c>
      <c r="M20" s="74">
        <f>M21+M22+M23+M24</f>
        <v>61.9</v>
      </c>
    </row>
    <row r="21" spans="1:13" ht="49.5" customHeight="1" thickBot="1">
      <c r="A21" s="71">
        <v>7</v>
      </c>
      <c r="B21" s="27">
        <v>100</v>
      </c>
      <c r="C21" s="70" t="s">
        <v>52</v>
      </c>
      <c r="D21" s="70" t="s">
        <v>58</v>
      </c>
      <c r="E21" s="70" t="s">
        <v>53</v>
      </c>
      <c r="F21" s="70" t="s">
        <v>102</v>
      </c>
      <c r="G21" s="70" t="s">
        <v>50</v>
      </c>
      <c r="H21" s="70" t="s">
        <v>49</v>
      </c>
      <c r="I21" s="27">
        <v>110</v>
      </c>
      <c r="J21" s="27" t="s">
        <v>101</v>
      </c>
      <c r="K21" s="69">
        <v>19.3</v>
      </c>
      <c r="L21" s="69">
        <v>22.2</v>
      </c>
      <c r="M21" s="75">
        <v>18.7</v>
      </c>
    </row>
    <row r="22" spans="1:13" ht="72.75" customHeight="1">
      <c r="A22" s="76">
        <v>8</v>
      </c>
      <c r="B22" s="27">
        <v>100</v>
      </c>
      <c r="C22" s="70" t="s">
        <v>52</v>
      </c>
      <c r="D22" s="70" t="s">
        <v>58</v>
      </c>
      <c r="E22" s="70" t="s">
        <v>53</v>
      </c>
      <c r="F22" s="70" t="s">
        <v>103</v>
      </c>
      <c r="G22" s="70" t="s">
        <v>50</v>
      </c>
      <c r="H22" s="70" t="s">
        <v>49</v>
      </c>
      <c r="I22" s="27">
        <v>110</v>
      </c>
      <c r="J22" s="27" t="s">
        <v>104</v>
      </c>
      <c r="K22" s="69">
        <v>0.7</v>
      </c>
      <c r="L22" s="69">
        <v>0.6</v>
      </c>
      <c r="M22" s="75">
        <v>0.5</v>
      </c>
    </row>
    <row r="23" spans="1:13" ht="72.75" customHeight="1">
      <c r="A23" s="69">
        <v>9</v>
      </c>
      <c r="B23" s="27">
        <v>100</v>
      </c>
      <c r="C23" s="70" t="s">
        <v>52</v>
      </c>
      <c r="D23" s="70" t="s">
        <v>58</v>
      </c>
      <c r="E23" s="70" t="s">
        <v>53</v>
      </c>
      <c r="F23" s="70" t="s">
        <v>105</v>
      </c>
      <c r="G23" s="70" t="s">
        <v>50</v>
      </c>
      <c r="H23" s="70" t="s">
        <v>49</v>
      </c>
      <c r="I23" s="27">
        <v>110</v>
      </c>
      <c r="J23" s="27" t="s">
        <v>106</v>
      </c>
      <c r="K23" s="69">
        <v>42.3</v>
      </c>
      <c r="L23" s="69">
        <v>50.1</v>
      </c>
      <c r="M23" s="75">
        <v>42.1</v>
      </c>
    </row>
    <row r="24" spans="1:13" ht="72.75" customHeight="1">
      <c r="A24" s="69">
        <v>10</v>
      </c>
      <c r="B24" s="27">
        <v>100</v>
      </c>
      <c r="C24" s="70" t="s">
        <v>52</v>
      </c>
      <c r="D24" s="70" t="s">
        <v>58</v>
      </c>
      <c r="E24" s="70" t="s">
        <v>53</v>
      </c>
      <c r="F24" s="70" t="s">
        <v>111</v>
      </c>
      <c r="G24" s="70" t="s">
        <v>50</v>
      </c>
      <c r="H24" s="70" t="s">
        <v>49</v>
      </c>
      <c r="I24" s="27">
        <v>110</v>
      </c>
      <c r="J24" s="27" t="s">
        <v>107</v>
      </c>
      <c r="K24" s="69">
        <v>0.8</v>
      </c>
      <c r="L24" s="69">
        <v>0.7</v>
      </c>
      <c r="M24" s="75">
        <v>0.6</v>
      </c>
    </row>
    <row r="25" spans="1:13" ht="16.5" customHeight="1">
      <c r="A25" s="63">
        <v>11</v>
      </c>
      <c r="B25" s="65" t="s">
        <v>55</v>
      </c>
      <c r="C25" s="65" t="s">
        <v>52</v>
      </c>
      <c r="D25" s="65" t="s">
        <v>56</v>
      </c>
      <c r="E25" s="65" t="s">
        <v>57</v>
      </c>
      <c r="F25" s="65" t="s">
        <v>55</v>
      </c>
      <c r="G25" s="65" t="s">
        <v>49</v>
      </c>
      <c r="H25" s="65" t="s">
        <v>49</v>
      </c>
      <c r="I25" s="65" t="s">
        <v>55</v>
      </c>
      <c r="J25" s="64" t="s">
        <v>18</v>
      </c>
      <c r="K25" s="77">
        <f>K26</f>
        <v>0</v>
      </c>
      <c r="L25" s="77">
        <f>L26</f>
        <v>93.45</v>
      </c>
      <c r="M25" s="77">
        <f>M26</f>
        <v>97.84</v>
      </c>
    </row>
    <row r="26" spans="1:13" ht="36" customHeight="1">
      <c r="A26" s="109">
        <v>12</v>
      </c>
      <c r="B26" s="110">
        <v>182</v>
      </c>
      <c r="C26" s="111">
        <v>1</v>
      </c>
      <c r="D26" s="111" t="s">
        <v>56</v>
      </c>
      <c r="E26" s="111" t="s">
        <v>53</v>
      </c>
      <c r="F26" s="111" t="s">
        <v>85</v>
      </c>
      <c r="G26" s="111" t="s">
        <v>53</v>
      </c>
      <c r="H26" s="111" t="s">
        <v>49</v>
      </c>
      <c r="I26" s="110">
        <v>110</v>
      </c>
      <c r="J26" s="110" t="s">
        <v>19</v>
      </c>
      <c r="K26" s="109"/>
      <c r="L26" s="109">
        <v>93.45</v>
      </c>
      <c r="M26" s="78">
        <v>97.84</v>
      </c>
    </row>
    <row r="27" spans="1:13" ht="18.75" customHeight="1" thickBot="1">
      <c r="A27" s="61">
        <v>13</v>
      </c>
      <c r="B27" s="26" t="s">
        <v>55</v>
      </c>
      <c r="C27" s="26">
        <v>1</v>
      </c>
      <c r="D27" s="26" t="s">
        <v>59</v>
      </c>
      <c r="E27" s="26" t="s">
        <v>57</v>
      </c>
      <c r="F27" s="26" t="s">
        <v>55</v>
      </c>
      <c r="G27" s="26" t="s">
        <v>57</v>
      </c>
      <c r="H27" s="26" t="s">
        <v>49</v>
      </c>
      <c r="I27" s="25">
        <v>0</v>
      </c>
      <c r="J27" s="25" t="s">
        <v>20</v>
      </c>
      <c r="K27" s="62">
        <f>K28+K30</f>
        <v>214</v>
      </c>
      <c r="L27" s="31">
        <f>L28+L30</f>
        <v>87</v>
      </c>
      <c r="M27" s="61">
        <f>M28+M30</f>
        <v>87</v>
      </c>
    </row>
    <row r="28" spans="1:13" ht="14.25" customHeight="1" thickBot="1">
      <c r="A28" s="61">
        <v>14</v>
      </c>
      <c r="B28" s="26" t="s">
        <v>55</v>
      </c>
      <c r="C28" s="26" t="s">
        <v>52</v>
      </c>
      <c r="D28" s="26" t="s">
        <v>59</v>
      </c>
      <c r="E28" s="26" t="s">
        <v>50</v>
      </c>
      <c r="F28" s="26" t="s">
        <v>55</v>
      </c>
      <c r="G28" s="26" t="s">
        <v>57</v>
      </c>
      <c r="H28" s="26" t="s">
        <v>49</v>
      </c>
      <c r="I28" s="25">
        <v>110</v>
      </c>
      <c r="J28" s="25" t="s">
        <v>21</v>
      </c>
      <c r="K28" s="66">
        <f>K29</f>
        <v>18</v>
      </c>
      <c r="L28" s="67">
        <f>L29</f>
        <v>12</v>
      </c>
      <c r="M28" s="63">
        <f>M29</f>
        <v>12</v>
      </c>
    </row>
    <row r="29" spans="1:13" ht="51" customHeight="1" thickBot="1">
      <c r="A29" s="61">
        <v>15</v>
      </c>
      <c r="B29" s="25">
        <v>182</v>
      </c>
      <c r="C29" s="26">
        <v>1</v>
      </c>
      <c r="D29" s="26" t="s">
        <v>59</v>
      </c>
      <c r="E29" s="26" t="s">
        <v>50</v>
      </c>
      <c r="F29" s="26" t="s">
        <v>60</v>
      </c>
      <c r="G29" s="26">
        <v>10</v>
      </c>
      <c r="H29" s="26" t="s">
        <v>49</v>
      </c>
      <c r="I29" s="25">
        <v>110</v>
      </c>
      <c r="J29" s="79" t="s">
        <v>22</v>
      </c>
      <c r="K29" s="27">
        <v>18</v>
      </c>
      <c r="L29" s="69">
        <v>12</v>
      </c>
      <c r="M29" s="78">
        <v>12</v>
      </c>
    </row>
    <row r="30" spans="1:13" ht="13.8" thickBot="1">
      <c r="A30" s="61">
        <v>16</v>
      </c>
      <c r="B30" s="26" t="s">
        <v>55</v>
      </c>
      <c r="C30" s="26">
        <v>1</v>
      </c>
      <c r="D30" s="26" t="s">
        <v>59</v>
      </c>
      <c r="E30" s="26" t="s">
        <v>59</v>
      </c>
      <c r="F30" s="26" t="s">
        <v>55</v>
      </c>
      <c r="G30" s="26" t="s">
        <v>57</v>
      </c>
      <c r="H30" s="26" t="s">
        <v>49</v>
      </c>
      <c r="I30" s="25">
        <v>110</v>
      </c>
      <c r="J30" s="25" t="s">
        <v>23</v>
      </c>
      <c r="K30" s="62">
        <f>K31</f>
        <v>196</v>
      </c>
      <c r="L30" s="31">
        <f>L31</f>
        <v>75</v>
      </c>
      <c r="M30" s="61">
        <f>M31</f>
        <v>75</v>
      </c>
    </row>
    <row r="31" spans="1:13" ht="81.75" customHeight="1" thickBot="1">
      <c r="A31" s="61">
        <v>17</v>
      </c>
      <c r="B31" s="25">
        <v>182</v>
      </c>
      <c r="C31" s="26">
        <v>1</v>
      </c>
      <c r="D31" s="26" t="s">
        <v>59</v>
      </c>
      <c r="E31" s="26" t="s">
        <v>59</v>
      </c>
      <c r="F31" s="26" t="s">
        <v>61</v>
      </c>
      <c r="G31" s="26">
        <v>10</v>
      </c>
      <c r="H31" s="26" t="s">
        <v>49</v>
      </c>
      <c r="I31" s="25">
        <v>110</v>
      </c>
      <c r="J31" s="25" t="s">
        <v>24</v>
      </c>
      <c r="K31" s="62">
        <v>196</v>
      </c>
      <c r="L31" s="31">
        <v>75</v>
      </c>
      <c r="M31" s="80">
        <v>75</v>
      </c>
    </row>
    <row r="32" spans="1:13" ht="16.5" customHeight="1" thickBot="1">
      <c r="A32" s="61">
        <v>18</v>
      </c>
      <c r="B32" s="26" t="s">
        <v>55</v>
      </c>
      <c r="C32" s="26">
        <v>1</v>
      </c>
      <c r="D32" s="26" t="s">
        <v>62</v>
      </c>
      <c r="E32" s="26" t="s">
        <v>57</v>
      </c>
      <c r="F32" s="26" t="s">
        <v>55</v>
      </c>
      <c r="G32" s="26" t="s">
        <v>57</v>
      </c>
      <c r="H32" s="26" t="s">
        <v>49</v>
      </c>
      <c r="I32" s="25">
        <v>0</v>
      </c>
      <c r="J32" s="25" t="s">
        <v>25</v>
      </c>
      <c r="K32" s="62">
        <f>K33</f>
        <v>0</v>
      </c>
      <c r="L32" s="31">
        <f>L33</f>
        <v>5</v>
      </c>
      <c r="M32" s="61">
        <f>M33</f>
        <v>5</v>
      </c>
    </row>
    <row r="33" spans="1:58" ht="50.25" customHeight="1" thickBot="1">
      <c r="A33" s="63">
        <v>19</v>
      </c>
      <c r="B33" s="64">
        <v>821</v>
      </c>
      <c r="C33" s="65">
        <v>1</v>
      </c>
      <c r="D33" s="65" t="s">
        <v>62</v>
      </c>
      <c r="E33" s="65" t="s">
        <v>63</v>
      </c>
      <c r="F33" s="65" t="s">
        <v>54</v>
      </c>
      <c r="G33" s="65" t="s">
        <v>50</v>
      </c>
      <c r="H33" s="65">
        <v>1000</v>
      </c>
      <c r="I33" s="64">
        <v>110</v>
      </c>
      <c r="J33" s="25" t="s">
        <v>26</v>
      </c>
      <c r="K33" s="62"/>
      <c r="L33" s="31">
        <v>5</v>
      </c>
      <c r="M33" s="106">
        <v>5</v>
      </c>
    </row>
    <row r="34" spans="1:58" ht="51.75" customHeight="1" thickBot="1">
      <c r="A34" s="120">
        <v>20</v>
      </c>
      <c r="B34" s="122" t="s">
        <v>55</v>
      </c>
      <c r="C34" s="122">
        <v>1</v>
      </c>
      <c r="D34" s="122">
        <v>11</v>
      </c>
      <c r="E34" s="122" t="s">
        <v>57</v>
      </c>
      <c r="F34" s="122" t="s">
        <v>55</v>
      </c>
      <c r="G34" s="122" t="s">
        <v>57</v>
      </c>
      <c r="H34" s="122" t="s">
        <v>49</v>
      </c>
      <c r="I34" s="121">
        <v>0</v>
      </c>
      <c r="J34" s="123" t="s">
        <v>27</v>
      </c>
      <c r="K34" s="66">
        <f>K38+K39</f>
        <v>197</v>
      </c>
      <c r="L34" s="125">
        <f>L38+L39</f>
        <v>150</v>
      </c>
      <c r="M34" s="120">
        <f>M38+M39+M40</f>
        <v>153</v>
      </c>
    </row>
    <row r="35" spans="1:58" ht="13.8" hidden="1" thickBot="1">
      <c r="A35" s="120"/>
      <c r="B35" s="122"/>
      <c r="C35" s="122"/>
      <c r="D35" s="122"/>
      <c r="E35" s="122"/>
      <c r="F35" s="122"/>
      <c r="G35" s="122"/>
      <c r="H35" s="122"/>
      <c r="I35" s="121"/>
      <c r="J35" s="124"/>
      <c r="K35" s="62">
        <v>240</v>
      </c>
      <c r="L35" s="126"/>
      <c r="M35" s="120"/>
    </row>
    <row r="36" spans="1:58" ht="104.25" hidden="1" customHeight="1">
      <c r="A36" s="99">
        <v>16</v>
      </c>
      <c r="B36" s="100">
        <v>821</v>
      </c>
      <c r="C36" s="101">
        <v>1</v>
      </c>
      <c r="D36" s="101">
        <v>11</v>
      </c>
      <c r="E36" s="101" t="s">
        <v>56</v>
      </c>
      <c r="F36" s="101" t="s">
        <v>55</v>
      </c>
      <c r="G36" s="101" t="s">
        <v>57</v>
      </c>
      <c r="H36" s="101" t="s">
        <v>49</v>
      </c>
      <c r="I36" s="100">
        <v>120</v>
      </c>
      <c r="J36" s="25" t="s">
        <v>28</v>
      </c>
      <c r="K36" s="62">
        <f t="shared" ref="K36:M37" si="1">K37</f>
        <v>98</v>
      </c>
      <c r="L36" s="31">
        <f t="shared" si="1"/>
        <v>81</v>
      </c>
      <c r="M36" s="61">
        <f t="shared" si="1"/>
        <v>81</v>
      </c>
    </row>
    <row r="37" spans="1:58" ht="66" hidden="1" customHeight="1">
      <c r="A37" s="99">
        <v>17</v>
      </c>
      <c r="B37" s="100">
        <v>0</v>
      </c>
      <c r="C37" s="101">
        <v>1</v>
      </c>
      <c r="D37" s="101">
        <v>11</v>
      </c>
      <c r="E37" s="101" t="s">
        <v>56</v>
      </c>
      <c r="F37" s="101" t="s">
        <v>64</v>
      </c>
      <c r="G37" s="101" t="s">
        <v>57</v>
      </c>
      <c r="H37" s="101" t="s">
        <v>49</v>
      </c>
      <c r="I37" s="100">
        <v>120</v>
      </c>
      <c r="J37" s="25" t="s">
        <v>29</v>
      </c>
      <c r="K37" s="66">
        <f t="shared" si="1"/>
        <v>98</v>
      </c>
      <c r="L37" s="31">
        <f t="shared" si="1"/>
        <v>81</v>
      </c>
      <c r="M37" s="80">
        <f t="shared" si="1"/>
        <v>81</v>
      </c>
    </row>
    <row r="38" spans="1:58" ht="66" customHeight="1" thickBot="1">
      <c r="A38" s="99">
        <v>21</v>
      </c>
      <c r="B38" s="100">
        <v>821</v>
      </c>
      <c r="C38" s="101">
        <v>1</v>
      </c>
      <c r="D38" s="101">
        <v>11</v>
      </c>
      <c r="E38" s="101" t="s">
        <v>56</v>
      </c>
      <c r="F38" s="101" t="s">
        <v>86</v>
      </c>
      <c r="G38" s="101" t="s">
        <v>51</v>
      </c>
      <c r="H38" s="101" t="s">
        <v>49</v>
      </c>
      <c r="I38" s="100">
        <v>120</v>
      </c>
      <c r="J38" s="108" t="s">
        <v>30</v>
      </c>
      <c r="K38" s="81">
        <v>98</v>
      </c>
      <c r="L38" s="82">
        <v>81</v>
      </c>
      <c r="M38" s="80">
        <v>81</v>
      </c>
    </row>
    <row r="39" spans="1:58" ht="115.5" customHeight="1" thickBot="1">
      <c r="A39" s="61">
        <v>22</v>
      </c>
      <c r="B39" s="25">
        <v>821</v>
      </c>
      <c r="C39" s="26">
        <v>1</v>
      </c>
      <c r="D39" s="26">
        <v>11</v>
      </c>
      <c r="E39" s="26" t="s">
        <v>65</v>
      </c>
      <c r="F39" s="26" t="s">
        <v>66</v>
      </c>
      <c r="G39" s="26">
        <v>10</v>
      </c>
      <c r="H39" s="26" t="s">
        <v>49</v>
      </c>
      <c r="I39" s="25">
        <v>120</v>
      </c>
      <c r="J39" s="64" t="s">
        <v>31</v>
      </c>
      <c r="K39" s="83">
        <v>99</v>
      </c>
      <c r="L39" s="31">
        <v>69</v>
      </c>
      <c r="M39" s="80">
        <v>70</v>
      </c>
    </row>
    <row r="40" spans="1:58" ht="89.25" customHeight="1" thickBot="1">
      <c r="A40" s="61">
        <v>23</v>
      </c>
      <c r="B40" s="25">
        <v>821</v>
      </c>
      <c r="C40" s="26">
        <v>1</v>
      </c>
      <c r="D40" s="26">
        <v>14</v>
      </c>
      <c r="E40" s="26" t="s">
        <v>53</v>
      </c>
      <c r="F40" s="26" t="s">
        <v>117</v>
      </c>
      <c r="G40" s="26">
        <v>10</v>
      </c>
      <c r="H40" s="26" t="s">
        <v>49</v>
      </c>
      <c r="I40" s="84">
        <v>410</v>
      </c>
      <c r="J40" s="85" t="s">
        <v>118</v>
      </c>
      <c r="K40" s="85"/>
      <c r="L40" s="31"/>
      <c r="M40" s="80">
        <v>2</v>
      </c>
    </row>
    <row r="41" spans="1:58" ht="53.25" customHeight="1" thickBot="1">
      <c r="A41" s="61">
        <v>24</v>
      </c>
      <c r="B41" s="25">
        <v>821</v>
      </c>
      <c r="C41" s="26">
        <v>1</v>
      </c>
      <c r="D41" s="26">
        <v>14</v>
      </c>
      <c r="E41" s="26" t="s">
        <v>59</v>
      </c>
      <c r="F41" s="26" t="s">
        <v>86</v>
      </c>
      <c r="G41" s="26">
        <v>10</v>
      </c>
      <c r="H41" s="26" t="s">
        <v>49</v>
      </c>
      <c r="I41" s="84">
        <v>430</v>
      </c>
      <c r="J41" s="86" t="s">
        <v>32</v>
      </c>
      <c r="K41" s="85"/>
      <c r="L41" s="79"/>
      <c r="M41" s="80"/>
    </row>
    <row r="42" spans="1:58" ht="19.5" customHeight="1" thickBot="1">
      <c r="A42" s="61">
        <v>25</v>
      </c>
      <c r="B42" s="62"/>
      <c r="C42" s="87"/>
      <c r="D42" s="87"/>
      <c r="E42" s="87"/>
      <c r="F42" s="87"/>
      <c r="G42" s="87"/>
      <c r="H42" s="87"/>
      <c r="I42" s="62"/>
      <c r="J42" s="25" t="s">
        <v>33</v>
      </c>
      <c r="K42" s="62">
        <f>K12+K25+K27+K32+K34+K41+K19</f>
        <v>1810.1</v>
      </c>
      <c r="L42" s="62">
        <f>L12+L25+L27+L32+L34+L41+L19</f>
        <v>2092.0500000000002</v>
      </c>
      <c r="M42" s="62">
        <f>M12+M25+M27+M32+M34+M41+M19</f>
        <v>2166.7400000000002</v>
      </c>
    </row>
    <row r="43" spans="1:58" ht="26.25" customHeight="1" thickBot="1">
      <c r="A43" s="61">
        <v>26</v>
      </c>
      <c r="B43" s="25">
        <v>0</v>
      </c>
      <c r="C43" s="26">
        <v>2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5">
        <v>0</v>
      </c>
      <c r="J43" s="64" t="s">
        <v>34</v>
      </c>
      <c r="K43" s="62">
        <f>K44+K53+K52</f>
        <v>5950.7900000000009</v>
      </c>
      <c r="L43" s="62">
        <f>L44+L52</f>
        <v>5630.2720000000008</v>
      </c>
      <c r="M43" s="62">
        <f>M44+M52</f>
        <v>5627.2720000000008</v>
      </c>
    </row>
    <row r="44" spans="1:58" ht="42" customHeight="1" thickBot="1">
      <c r="A44" s="61">
        <v>27</v>
      </c>
      <c r="B44" s="26" t="s">
        <v>55</v>
      </c>
      <c r="C44" s="26">
        <v>2</v>
      </c>
      <c r="D44" s="26" t="s">
        <v>53</v>
      </c>
      <c r="E44" s="26" t="s">
        <v>57</v>
      </c>
      <c r="F44" s="26" t="s">
        <v>55</v>
      </c>
      <c r="G44" s="26" t="s">
        <v>57</v>
      </c>
      <c r="H44" s="26" t="s">
        <v>49</v>
      </c>
      <c r="I44" s="41" t="s">
        <v>55</v>
      </c>
      <c r="J44" s="27" t="s">
        <v>35</v>
      </c>
      <c r="K44" s="88">
        <f>K45+K49+K51</f>
        <v>2328.9700000000003</v>
      </c>
      <c r="L44" s="88">
        <f>L45+L49+L51</f>
        <v>2227.4520000000002</v>
      </c>
      <c r="M44" s="88">
        <f>M45+M49+M51</f>
        <v>2224.4520000000002</v>
      </c>
    </row>
    <row r="45" spans="1:58" ht="27.75" customHeight="1" thickBot="1">
      <c r="A45" s="61">
        <v>28</v>
      </c>
      <c r="B45" s="26" t="s">
        <v>55</v>
      </c>
      <c r="C45" s="26">
        <v>2</v>
      </c>
      <c r="D45" s="26" t="s">
        <v>53</v>
      </c>
      <c r="E45" s="26" t="s">
        <v>50</v>
      </c>
      <c r="F45" s="26" t="s">
        <v>55</v>
      </c>
      <c r="G45" s="26" t="s">
        <v>57</v>
      </c>
      <c r="H45" s="26" t="s">
        <v>49</v>
      </c>
      <c r="I45" s="41">
        <v>151</v>
      </c>
      <c r="J45" s="89" t="s">
        <v>36</v>
      </c>
      <c r="K45" s="64">
        <f>K46</f>
        <v>2263.48</v>
      </c>
      <c r="L45" s="64">
        <f>L46</f>
        <v>2161.732</v>
      </c>
      <c r="M45" s="64">
        <f>M46</f>
        <v>2161.732</v>
      </c>
    </row>
    <row r="46" spans="1:58" ht="26.25" customHeight="1" thickBot="1">
      <c r="A46" s="61">
        <v>29</v>
      </c>
      <c r="B46" s="26" t="s">
        <v>55</v>
      </c>
      <c r="C46" s="26">
        <v>2</v>
      </c>
      <c r="D46" s="26" t="s">
        <v>53</v>
      </c>
      <c r="E46" s="26" t="s">
        <v>50</v>
      </c>
      <c r="F46" s="26" t="s">
        <v>64</v>
      </c>
      <c r="G46" s="26" t="s">
        <v>57</v>
      </c>
      <c r="H46" s="26" t="s">
        <v>49</v>
      </c>
      <c r="I46" s="41">
        <v>151</v>
      </c>
      <c r="J46" s="27" t="s">
        <v>37</v>
      </c>
      <c r="K46" s="90">
        <f>K47+K48</f>
        <v>2263.48</v>
      </c>
      <c r="L46" s="90">
        <f>L47+L48</f>
        <v>2161.732</v>
      </c>
      <c r="M46" s="90">
        <f>M47+M48</f>
        <v>2161.732</v>
      </c>
    </row>
    <row r="47" spans="1:58" ht="67.5" customHeight="1">
      <c r="A47" s="63">
        <v>30</v>
      </c>
      <c r="B47" s="65" t="s">
        <v>75</v>
      </c>
      <c r="C47" s="65">
        <v>2</v>
      </c>
      <c r="D47" s="65" t="s">
        <v>53</v>
      </c>
      <c r="E47" s="65" t="s">
        <v>50</v>
      </c>
      <c r="F47" s="65" t="s">
        <v>64</v>
      </c>
      <c r="G47" s="65">
        <v>10</v>
      </c>
      <c r="H47" s="65" t="s">
        <v>67</v>
      </c>
      <c r="I47" s="112">
        <v>151</v>
      </c>
      <c r="J47" s="89" t="s">
        <v>119</v>
      </c>
      <c r="K47" s="113">
        <v>213.48</v>
      </c>
      <c r="L47" s="67">
        <v>111.732</v>
      </c>
      <c r="M47" s="63">
        <v>111.732</v>
      </c>
    </row>
    <row r="48" spans="1:58" s="114" customFormat="1" ht="38.25" customHeight="1">
      <c r="A48" s="103">
        <v>31</v>
      </c>
      <c r="B48" s="105" t="s">
        <v>75</v>
      </c>
      <c r="C48" s="105" t="s">
        <v>70</v>
      </c>
      <c r="D48" s="105" t="s">
        <v>53</v>
      </c>
      <c r="E48" s="105" t="s">
        <v>50</v>
      </c>
      <c r="F48" s="105" t="s">
        <v>64</v>
      </c>
      <c r="G48" s="105">
        <v>10</v>
      </c>
      <c r="H48" s="105" t="s">
        <v>68</v>
      </c>
      <c r="I48" s="105">
        <v>151</v>
      </c>
      <c r="J48" s="102" t="s">
        <v>120</v>
      </c>
      <c r="K48" s="102">
        <v>2050</v>
      </c>
      <c r="L48" s="103">
        <v>2050</v>
      </c>
      <c r="M48" s="75">
        <v>2050</v>
      </c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</row>
    <row r="49" spans="1:15" ht="45" customHeight="1" thickBot="1">
      <c r="A49" s="61">
        <v>32</v>
      </c>
      <c r="B49" s="26" t="s">
        <v>55</v>
      </c>
      <c r="C49" s="26" t="s">
        <v>70</v>
      </c>
      <c r="D49" s="26" t="s">
        <v>53</v>
      </c>
      <c r="E49" s="26" t="s">
        <v>58</v>
      </c>
      <c r="F49" s="26" t="s">
        <v>71</v>
      </c>
      <c r="G49" s="26" t="s">
        <v>57</v>
      </c>
      <c r="H49" s="26" t="s">
        <v>49</v>
      </c>
      <c r="I49" s="41">
        <v>151</v>
      </c>
      <c r="J49" s="27" t="s">
        <v>38</v>
      </c>
      <c r="K49" s="25">
        <f>K50</f>
        <v>63.09</v>
      </c>
      <c r="L49" s="25">
        <f>L50</f>
        <v>63.32</v>
      </c>
      <c r="M49" s="25">
        <f>M50</f>
        <v>60.32</v>
      </c>
    </row>
    <row r="50" spans="1:15" ht="80.25" customHeight="1" thickBot="1">
      <c r="A50" s="61">
        <v>33</v>
      </c>
      <c r="B50" s="26">
        <v>821</v>
      </c>
      <c r="C50" s="26">
        <v>2</v>
      </c>
      <c r="D50" s="26" t="s">
        <v>53</v>
      </c>
      <c r="E50" s="26" t="s">
        <v>58</v>
      </c>
      <c r="F50" s="26" t="s">
        <v>71</v>
      </c>
      <c r="G50" s="26">
        <v>10</v>
      </c>
      <c r="H50" s="26" t="s">
        <v>49</v>
      </c>
      <c r="I50" s="41">
        <v>151</v>
      </c>
      <c r="J50" s="27" t="s">
        <v>121</v>
      </c>
      <c r="K50" s="25">
        <v>63.09</v>
      </c>
      <c r="L50" s="31">
        <v>63.32</v>
      </c>
      <c r="M50" s="61">
        <v>60.32</v>
      </c>
    </row>
    <row r="51" spans="1:15" ht="63.75" customHeight="1" thickBot="1">
      <c r="A51" s="104">
        <v>34</v>
      </c>
      <c r="B51" s="26">
        <v>821</v>
      </c>
      <c r="C51" s="26">
        <v>2</v>
      </c>
      <c r="D51" s="26" t="s">
        <v>53</v>
      </c>
      <c r="E51" s="26" t="s">
        <v>58</v>
      </c>
      <c r="F51" s="26" t="s">
        <v>122</v>
      </c>
      <c r="G51" s="26">
        <v>10</v>
      </c>
      <c r="H51" s="26" t="s">
        <v>123</v>
      </c>
      <c r="I51" s="41">
        <v>151</v>
      </c>
      <c r="J51" s="102" t="s">
        <v>124</v>
      </c>
      <c r="K51" s="107">
        <v>2.4</v>
      </c>
      <c r="L51" s="107">
        <v>2.4</v>
      </c>
      <c r="M51" s="107">
        <v>2.4</v>
      </c>
      <c r="N51" s="44"/>
    </row>
    <row r="52" spans="1:15" ht="63.75" customHeight="1" thickBot="1">
      <c r="A52" s="104">
        <v>35</v>
      </c>
      <c r="B52" s="26" t="s">
        <v>75</v>
      </c>
      <c r="C52" s="26" t="s">
        <v>70</v>
      </c>
      <c r="D52" s="26" t="s">
        <v>53</v>
      </c>
      <c r="E52" s="26" t="s">
        <v>63</v>
      </c>
      <c r="F52" s="26" t="s">
        <v>76</v>
      </c>
      <c r="G52" s="26" t="s">
        <v>51</v>
      </c>
      <c r="H52" s="26" t="s">
        <v>128</v>
      </c>
      <c r="I52" s="41" t="s">
        <v>77</v>
      </c>
      <c r="J52" s="118" t="s">
        <v>129</v>
      </c>
      <c r="K52" s="119">
        <v>3402.82</v>
      </c>
      <c r="L52" s="119">
        <v>3402.82</v>
      </c>
      <c r="M52" s="119">
        <v>3402.82</v>
      </c>
      <c r="N52" s="44"/>
    </row>
    <row r="53" spans="1:15" ht="30" customHeight="1" thickBot="1">
      <c r="A53" s="61">
        <v>36</v>
      </c>
      <c r="B53" s="26">
        <v>821</v>
      </c>
      <c r="C53" s="26">
        <v>2</v>
      </c>
      <c r="D53" s="26" t="s">
        <v>53</v>
      </c>
      <c r="E53" s="26" t="s">
        <v>63</v>
      </c>
      <c r="F53" s="26">
        <v>999</v>
      </c>
      <c r="G53" s="26">
        <v>10</v>
      </c>
      <c r="H53" s="26" t="s">
        <v>49</v>
      </c>
      <c r="I53" s="41">
        <v>151</v>
      </c>
      <c r="J53" s="27" t="s">
        <v>39</v>
      </c>
      <c r="K53" s="88">
        <f>K57+K71+K72+K70</f>
        <v>219</v>
      </c>
      <c r="L53" s="88">
        <f>L54+L55+L57+L58+L59+L60+L61+L62+L63+L64+L56</f>
        <v>0</v>
      </c>
      <c r="M53" s="88">
        <f>M54+M55+M57+M58+M59+M60+M61+M62+M63+M64+M56</f>
        <v>0</v>
      </c>
      <c r="O53" s="40"/>
    </row>
    <row r="54" spans="1:15" ht="31.5" hidden="1" customHeight="1">
      <c r="A54" s="61"/>
      <c r="B54" s="26" t="s">
        <v>75</v>
      </c>
      <c r="C54" s="26" t="s">
        <v>70</v>
      </c>
      <c r="D54" s="26" t="s">
        <v>53</v>
      </c>
      <c r="E54" s="26" t="s">
        <v>63</v>
      </c>
      <c r="F54" s="26" t="s">
        <v>76</v>
      </c>
      <c r="G54" s="26" t="s">
        <v>51</v>
      </c>
      <c r="H54" s="26" t="s">
        <v>93</v>
      </c>
      <c r="I54" s="41" t="s">
        <v>77</v>
      </c>
      <c r="J54" s="27" t="s">
        <v>92</v>
      </c>
      <c r="K54" s="25"/>
      <c r="L54" s="31"/>
      <c r="M54" s="80"/>
    </row>
    <row r="55" spans="1:15" ht="21.75" hidden="1" customHeight="1">
      <c r="A55" s="61"/>
      <c r="B55" s="26" t="s">
        <v>75</v>
      </c>
      <c r="C55" s="26" t="s">
        <v>70</v>
      </c>
      <c r="D55" s="26" t="s">
        <v>53</v>
      </c>
      <c r="E55" s="26" t="s">
        <v>63</v>
      </c>
      <c r="F55" s="26" t="s">
        <v>76</v>
      </c>
      <c r="G55" s="26" t="s">
        <v>51</v>
      </c>
      <c r="H55" s="91" t="s">
        <v>84</v>
      </c>
      <c r="I55" s="41" t="s">
        <v>77</v>
      </c>
      <c r="J55" s="27" t="s">
        <v>88</v>
      </c>
      <c r="K55" s="25"/>
      <c r="L55" s="31"/>
      <c r="M55" s="80"/>
    </row>
    <row r="56" spans="1:15" ht="21.75" hidden="1" customHeight="1">
      <c r="A56" s="61"/>
      <c r="B56" s="26" t="s">
        <v>75</v>
      </c>
      <c r="C56" s="26" t="s">
        <v>70</v>
      </c>
      <c r="D56" s="26" t="s">
        <v>53</v>
      </c>
      <c r="E56" s="26" t="s">
        <v>63</v>
      </c>
      <c r="F56" s="26" t="s">
        <v>76</v>
      </c>
      <c r="G56" s="26" t="s">
        <v>51</v>
      </c>
      <c r="H56" s="91" t="s">
        <v>87</v>
      </c>
      <c r="I56" s="41" t="s">
        <v>77</v>
      </c>
      <c r="J56" s="27" t="s">
        <v>89</v>
      </c>
      <c r="K56" s="25"/>
      <c r="L56" s="31"/>
      <c r="M56" s="80"/>
    </row>
    <row r="57" spans="1:15" ht="62.25" customHeight="1" thickBot="1">
      <c r="A57" s="61">
        <v>37</v>
      </c>
      <c r="B57" s="26">
        <v>821</v>
      </c>
      <c r="C57" s="26">
        <v>2</v>
      </c>
      <c r="D57" s="26" t="s">
        <v>53</v>
      </c>
      <c r="E57" s="26" t="s">
        <v>63</v>
      </c>
      <c r="F57" s="26">
        <v>999</v>
      </c>
      <c r="G57" s="26">
        <v>10</v>
      </c>
      <c r="H57" s="26" t="s">
        <v>74</v>
      </c>
      <c r="I57" s="41">
        <v>151</v>
      </c>
      <c r="J57" s="27" t="s">
        <v>96</v>
      </c>
      <c r="K57" s="25"/>
      <c r="L57" s="31"/>
      <c r="M57" s="80"/>
    </row>
    <row r="58" spans="1:15" ht="89.25" hidden="1" customHeight="1">
      <c r="A58" s="15">
        <v>33</v>
      </c>
      <c r="B58" s="26">
        <v>821</v>
      </c>
      <c r="C58" s="26">
        <v>2</v>
      </c>
      <c r="D58" s="26" t="s">
        <v>53</v>
      </c>
      <c r="E58" s="26" t="s">
        <v>63</v>
      </c>
      <c r="F58" s="26">
        <v>999</v>
      </c>
      <c r="G58" s="26">
        <v>10</v>
      </c>
      <c r="H58" s="26">
        <v>5901</v>
      </c>
      <c r="I58" s="41">
        <v>151</v>
      </c>
      <c r="J58" s="27" t="s">
        <v>40</v>
      </c>
      <c r="K58" s="25"/>
      <c r="L58" s="31"/>
      <c r="M58" s="30"/>
    </row>
    <row r="59" spans="1:15" ht="84.75" hidden="1" customHeight="1">
      <c r="A59" s="15">
        <v>34</v>
      </c>
      <c r="B59" s="26">
        <v>821</v>
      </c>
      <c r="C59" s="26">
        <v>2</v>
      </c>
      <c r="D59" s="26" t="s">
        <v>53</v>
      </c>
      <c r="E59" s="26" t="s">
        <v>63</v>
      </c>
      <c r="F59" s="26">
        <v>999</v>
      </c>
      <c r="G59" s="26">
        <v>10</v>
      </c>
      <c r="H59" s="26">
        <v>5902</v>
      </c>
      <c r="I59" s="41">
        <v>151</v>
      </c>
      <c r="J59" s="27" t="s">
        <v>41</v>
      </c>
      <c r="K59" s="25"/>
      <c r="L59" s="31"/>
      <c r="M59" s="30"/>
    </row>
    <row r="60" spans="1:15" ht="119.25" hidden="1" customHeight="1">
      <c r="A60" s="15"/>
      <c r="B60" s="26" t="s">
        <v>75</v>
      </c>
      <c r="C60" s="26" t="s">
        <v>70</v>
      </c>
      <c r="D60" s="26" t="s">
        <v>53</v>
      </c>
      <c r="E60" s="26" t="s">
        <v>63</v>
      </c>
      <c r="F60" s="26" t="s">
        <v>76</v>
      </c>
      <c r="G60" s="26" t="s">
        <v>51</v>
      </c>
      <c r="H60" s="26" t="s">
        <v>78</v>
      </c>
      <c r="I60" s="41" t="s">
        <v>77</v>
      </c>
      <c r="J60" s="27" t="s">
        <v>81</v>
      </c>
      <c r="K60" s="25"/>
      <c r="L60" s="31"/>
      <c r="M60" s="30"/>
    </row>
    <row r="61" spans="1:15" ht="120" hidden="1" customHeight="1">
      <c r="A61" s="15"/>
      <c r="B61" s="26" t="s">
        <v>75</v>
      </c>
      <c r="C61" s="26" t="s">
        <v>70</v>
      </c>
      <c r="D61" s="26" t="s">
        <v>53</v>
      </c>
      <c r="E61" s="26" t="s">
        <v>63</v>
      </c>
      <c r="F61" s="26" t="s">
        <v>76</v>
      </c>
      <c r="G61" s="26" t="s">
        <v>51</v>
      </c>
      <c r="H61" s="26" t="s">
        <v>79</v>
      </c>
      <c r="I61" s="41" t="s">
        <v>77</v>
      </c>
      <c r="J61" s="27" t="s">
        <v>82</v>
      </c>
      <c r="K61" s="25"/>
      <c r="L61" s="31"/>
      <c r="M61" s="45"/>
    </row>
    <row r="62" spans="1:15" ht="27.75" hidden="1" customHeight="1">
      <c r="A62" s="15">
        <v>37</v>
      </c>
      <c r="B62" s="37">
        <v>821</v>
      </c>
      <c r="C62" s="37">
        <v>2</v>
      </c>
      <c r="D62" s="37" t="s">
        <v>53</v>
      </c>
      <c r="E62" s="37" t="s">
        <v>63</v>
      </c>
      <c r="F62" s="37">
        <v>999</v>
      </c>
      <c r="G62" s="37">
        <v>10</v>
      </c>
      <c r="H62" s="37">
        <v>6901</v>
      </c>
      <c r="I62" s="38">
        <v>151</v>
      </c>
      <c r="J62" s="39" t="s">
        <v>42</v>
      </c>
      <c r="K62" s="42"/>
      <c r="L62" s="43"/>
      <c r="M62" s="30"/>
    </row>
    <row r="63" spans="1:15" ht="84" hidden="1" customHeight="1">
      <c r="A63" s="15">
        <v>37</v>
      </c>
      <c r="B63" s="37">
        <v>821</v>
      </c>
      <c r="C63" s="37">
        <v>2</v>
      </c>
      <c r="D63" s="37" t="s">
        <v>53</v>
      </c>
      <c r="E63" s="37" t="s">
        <v>63</v>
      </c>
      <c r="F63" s="37">
        <v>999</v>
      </c>
      <c r="G63" s="37">
        <v>10</v>
      </c>
      <c r="H63" s="46" t="s">
        <v>90</v>
      </c>
      <c r="I63" s="38">
        <v>151</v>
      </c>
      <c r="J63" s="39" t="s">
        <v>91</v>
      </c>
      <c r="K63" s="42"/>
      <c r="L63" s="43"/>
      <c r="M63" s="45"/>
    </row>
    <row r="64" spans="1:15" ht="95.25" hidden="1" customHeight="1">
      <c r="A64" s="15"/>
      <c r="B64" s="37">
        <v>821</v>
      </c>
      <c r="C64" s="37">
        <v>2</v>
      </c>
      <c r="D64" s="37" t="s">
        <v>53</v>
      </c>
      <c r="E64" s="37" t="s">
        <v>63</v>
      </c>
      <c r="F64" s="37">
        <v>999</v>
      </c>
      <c r="G64" s="37">
        <v>10</v>
      </c>
      <c r="H64" s="37" t="s">
        <v>80</v>
      </c>
      <c r="I64" s="38">
        <v>151</v>
      </c>
      <c r="J64" s="39" t="s">
        <v>83</v>
      </c>
      <c r="K64" s="42"/>
      <c r="L64" s="43"/>
      <c r="M64" s="47"/>
    </row>
    <row r="65" spans="1:13" ht="27" hidden="1" customHeight="1">
      <c r="A65" s="15">
        <v>38</v>
      </c>
      <c r="B65" s="37">
        <v>821</v>
      </c>
      <c r="C65" s="37">
        <v>2</v>
      </c>
      <c r="D65" s="37" t="s">
        <v>72</v>
      </c>
      <c r="E65" s="37" t="s">
        <v>56</v>
      </c>
      <c r="F65" s="37" t="s">
        <v>55</v>
      </c>
      <c r="G65" s="37">
        <v>10</v>
      </c>
      <c r="H65" s="37" t="s">
        <v>49</v>
      </c>
      <c r="I65" s="38">
        <v>180</v>
      </c>
      <c r="J65" s="39" t="s">
        <v>43</v>
      </c>
      <c r="K65" s="42"/>
      <c r="L65" s="43"/>
      <c r="M65" s="30"/>
    </row>
    <row r="66" spans="1:13" ht="42" hidden="1" customHeight="1">
      <c r="A66" s="15">
        <v>36</v>
      </c>
      <c r="B66" s="32" t="s">
        <v>69</v>
      </c>
      <c r="C66" s="32">
        <v>3</v>
      </c>
      <c r="D66" s="32" t="s">
        <v>57</v>
      </c>
      <c r="E66" s="32" t="s">
        <v>57</v>
      </c>
      <c r="F66" s="32" t="s">
        <v>55</v>
      </c>
      <c r="G66" s="32" t="s">
        <v>57</v>
      </c>
      <c r="H66" s="32" t="s">
        <v>49</v>
      </c>
      <c r="I66" s="33" t="s">
        <v>55</v>
      </c>
      <c r="J66" s="34" t="s">
        <v>44</v>
      </c>
      <c r="K66" s="18">
        <f>K67</f>
        <v>0</v>
      </c>
      <c r="L66" s="48"/>
      <c r="M66" s="49"/>
    </row>
    <row r="67" spans="1:13" ht="16.5" hidden="1" customHeight="1">
      <c r="A67" s="15">
        <v>37</v>
      </c>
      <c r="B67" s="22" t="s">
        <v>55</v>
      </c>
      <c r="C67" s="22">
        <v>3</v>
      </c>
      <c r="D67" s="22" t="s">
        <v>53</v>
      </c>
      <c r="E67" s="22" t="s">
        <v>57</v>
      </c>
      <c r="F67" s="22" t="s">
        <v>55</v>
      </c>
      <c r="G67" s="22" t="s">
        <v>57</v>
      </c>
      <c r="H67" s="22" t="s">
        <v>49</v>
      </c>
      <c r="I67" s="35" t="s">
        <v>55</v>
      </c>
      <c r="J67" s="36" t="s">
        <v>45</v>
      </c>
      <c r="K67" s="21">
        <f>K68</f>
        <v>0</v>
      </c>
      <c r="L67" s="23"/>
      <c r="M67" s="24"/>
    </row>
    <row r="68" spans="1:13" ht="13.8" hidden="1" thickBot="1">
      <c r="A68" s="15">
        <v>38</v>
      </c>
      <c r="B68" s="19" t="s">
        <v>55</v>
      </c>
      <c r="C68" s="19">
        <v>3</v>
      </c>
      <c r="D68" s="19" t="s">
        <v>53</v>
      </c>
      <c r="E68" s="19" t="s">
        <v>50</v>
      </c>
      <c r="F68" s="19" t="s">
        <v>55</v>
      </c>
      <c r="G68" s="19" t="s">
        <v>57</v>
      </c>
      <c r="H68" s="19" t="s">
        <v>49</v>
      </c>
      <c r="I68" s="19">
        <v>130</v>
      </c>
      <c r="J68" s="50" t="s">
        <v>46</v>
      </c>
      <c r="K68" s="20"/>
      <c r="L68" s="28"/>
      <c r="M68" s="29"/>
    </row>
    <row r="69" spans="1:13" ht="42.75" hidden="1" customHeight="1">
      <c r="A69" s="93">
        <v>39</v>
      </c>
      <c r="B69" s="94">
        <v>821</v>
      </c>
      <c r="C69" s="51">
        <v>3</v>
      </c>
      <c r="D69" s="51" t="s">
        <v>53</v>
      </c>
      <c r="E69" s="51" t="s">
        <v>50</v>
      </c>
      <c r="F69" s="51" t="s">
        <v>73</v>
      </c>
      <c r="G69" s="51">
        <v>10</v>
      </c>
      <c r="H69" s="51" t="s">
        <v>49</v>
      </c>
      <c r="I69" s="52">
        <v>130</v>
      </c>
      <c r="J69" s="53" t="s">
        <v>47</v>
      </c>
      <c r="K69" s="54"/>
      <c r="L69" s="55"/>
      <c r="M69" s="95"/>
    </row>
    <row r="70" spans="1:13" ht="120.75" customHeight="1">
      <c r="A70" s="115">
        <v>38</v>
      </c>
      <c r="B70" s="116" t="s">
        <v>75</v>
      </c>
      <c r="C70" s="116" t="s">
        <v>70</v>
      </c>
      <c r="D70" s="116" t="s">
        <v>53</v>
      </c>
      <c r="E70" s="116" t="s">
        <v>63</v>
      </c>
      <c r="F70" s="116" t="s">
        <v>76</v>
      </c>
      <c r="G70" s="116" t="s">
        <v>51</v>
      </c>
      <c r="H70" s="116" t="s">
        <v>125</v>
      </c>
      <c r="I70" s="116" t="s">
        <v>77</v>
      </c>
      <c r="J70" s="117" t="s">
        <v>126</v>
      </c>
      <c r="K70" s="117">
        <v>200</v>
      </c>
      <c r="L70" s="117"/>
      <c r="M70" s="117"/>
    </row>
    <row r="71" spans="1:13" ht="57" customHeight="1">
      <c r="A71" s="96">
        <v>39</v>
      </c>
      <c r="B71" s="97" t="s">
        <v>75</v>
      </c>
      <c r="C71" s="70" t="s">
        <v>70</v>
      </c>
      <c r="D71" s="70" t="s">
        <v>53</v>
      </c>
      <c r="E71" s="70" t="s">
        <v>63</v>
      </c>
      <c r="F71" s="70" t="s">
        <v>76</v>
      </c>
      <c r="G71" s="70" t="s">
        <v>51</v>
      </c>
      <c r="H71" s="70" t="s">
        <v>112</v>
      </c>
      <c r="I71" s="70" t="s">
        <v>77</v>
      </c>
      <c r="J71" s="98" t="s">
        <v>116</v>
      </c>
      <c r="K71" s="27">
        <v>15</v>
      </c>
      <c r="L71" s="27">
        <v>0</v>
      </c>
      <c r="M71" s="27">
        <v>0</v>
      </c>
    </row>
    <row r="72" spans="1:13" ht="53.25" customHeight="1">
      <c r="A72" s="96">
        <v>40</v>
      </c>
      <c r="B72" s="97" t="s">
        <v>75</v>
      </c>
      <c r="C72" s="70" t="s">
        <v>70</v>
      </c>
      <c r="D72" s="70" t="s">
        <v>53</v>
      </c>
      <c r="E72" s="70" t="s">
        <v>63</v>
      </c>
      <c r="F72" s="70" t="s">
        <v>76</v>
      </c>
      <c r="G72" s="70" t="s">
        <v>51</v>
      </c>
      <c r="H72" s="70" t="s">
        <v>113</v>
      </c>
      <c r="I72" s="70" t="s">
        <v>114</v>
      </c>
      <c r="J72" s="92" t="s">
        <v>115</v>
      </c>
      <c r="K72" s="27">
        <v>4</v>
      </c>
      <c r="L72" s="27">
        <v>0</v>
      </c>
      <c r="M72" s="27">
        <v>0</v>
      </c>
    </row>
    <row r="73" spans="1:13" ht="13.8" thickBot="1">
      <c r="A73" s="15">
        <v>41</v>
      </c>
      <c r="B73" s="56"/>
      <c r="C73" s="56"/>
      <c r="D73" s="56"/>
      <c r="E73" s="56"/>
      <c r="F73" s="56"/>
      <c r="G73" s="56"/>
      <c r="H73" s="56"/>
      <c r="I73" s="56"/>
      <c r="J73" s="16" t="s">
        <v>48</v>
      </c>
      <c r="K73" s="57">
        <f>K42+K43+K66</f>
        <v>7760.8900000000012</v>
      </c>
      <c r="L73" s="57">
        <f>L42+L43+L66</f>
        <v>7722.322000000001</v>
      </c>
      <c r="M73" s="57">
        <f>M42+M43+M66</f>
        <v>7794.0120000000006</v>
      </c>
    </row>
    <row r="74" spans="1:13" ht="15.6">
      <c r="A74" s="1"/>
    </row>
  </sheetData>
  <mergeCells count="31">
    <mergeCell ref="B8:E8"/>
    <mergeCell ref="B9:I9"/>
    <mergeCell ref="K15:K18"/>
    <mergeCell ref="L15:L18"/>
    <mergeCell ref="J2:M2"/>
    <mergeCell ref="J3:M3"/>
    <mergeCell ref="J4:M4"/>
    <mergeCell ref="J5:M5"/>
    <mergeCell ref="B7:J7"/>
    <mergeCell ref="M34:M35"/>
    <mergeCell ref="J34:J35"/>
    <mergeCell ref="F34:F35"/>
    <mergeCell ref="L34:L35"/>
    <mergeCell ref="I34:I35"/>
    <mergeCell ref="G34:G35"/>
    <mergeCell ref="H34:H35"/>
    <mergeCell ref="E34:E35"/>
    <mergeCell ref="A34:A35"/>
    <mergeCell ref="B34:B35"/>
    <mergeCell ref="C34:C35"/>
    <mergeCell ref="D34:D35"/>
    <mergeCell ref="A15:A18"/>
    <mergeCell ref="B15:B18"/>
    <mergeCell ref="C15:C18"/>
    <mergeCell ref="D15:D18"/>
    <mergeCell ref="J15:J18"/>
    <mergeCell ref="I15:I18"/>
    <mergeCell ref="E15:E18"/>
    <mergeCell ref="F15:F18"/>
    <mergeCell ref="G15:G18"/>
    <mergeCell ref="H15:H18"/>
  </mergeCells>
  <phoneticPr fontId="7" type="noConversion"/>
  <pageMargins left="0.7" right="0.7" top="0.75" bottom="0.75" header="0.3" footer="0.3"/>
  <pageSetup paperSize="9" scale="80" orientation="portrait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Артаус ГВ</cp:lastModifiedBy>
  <cp:lastPrinted>2015-03-05T01:06:21Z</cp:lastPrinted>
  <dcterms:created xsi:type="dcterms:W3CDTF">1996-10-08T23:32:33Z</dcterms:created>
  <dcterms:modified xsi:type="dcterms:W3CDTF">2015-03-31T07:37:55Z</dcterms:modified>
</cp:coreProperties>
</file>