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117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48" i="1" l="1"/>
  <c r="G36" i="1"/>
  <c r="G35" i="1" s="1"/>
  <c r="G22" i="1"/>
  <c r="G13" i="1"/>
  <c r="G17" i="1"/>
  <c r="G9" i="1"/>
  <c r="F28" i="1"/>
  <c r="F25" i="1"/>
  <c r="F23" i="1"/>
  <c r="F22" i="1"/>
  <c r="F17" i="1"/>
  <c r="F7" i="1" s="1"/>
  <c r="F6" i="1" s="1"/>
  <c r="F13" i="1"/>
  <c r="F9" i="1"/>
  <c r="F36" i="1"/>
  <c r="F35" i="1" s="1"/>
  <c r="F5" i="1" l="1"/>
  <c r="F48" i="1" s="1"/>
  <c r="G7" i="1"/>
  <c r="G6" i="1" s="1"/>
  <c r="G5" i="1" s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G2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Снижение платы за негативное воздействие на окружающую среду ООО "Новоангарским обогатительным комбинатом"
</t>
        </r>
      </text>
    </comment>
    <comment ref="G2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Снижение сумм возврата федеральных средств со счетов учреждений
</t>
        </r>
      </text>
    </comment>
    <comment ref="G2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Рост количества реализованного имущества
</t>
        </r>
      </text>
    </comment>
    <comment ref="G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Пояснения:
Разовое поступление штрафов от "Ангара-Север" в сумме 1200 руб. в 2015 году
</t>
        </r>
      </text>
    </comment>
  </commentList>
</comments>
</file>

<file path=xl/sharedStrings.xml><?xml version="1.0" encoding="utf-8"?>
<sst xmlns="http://schemas.openxmlformats.org/spreadsheetml/2006/main" count="224" uniqueCount="94">
  <si>
    <t>Приложение 25 - Консолидированный бюджет муниципального образования края</t>
  </si>
  <si>
    <t>Ф/П</t>
  </si>
  <si>
    <t>М</t>
  </si>
  <si>
    <t>Код показателя</t>
  </si>
  <si>
    <t>Наименование показателя</t>
  </si>
  <si>
    <t>Единицы измерения</t>
  </si>
  <si>
    <t>2014 Отчет</t>
  </si>
  <si>
    <t>2015 Оценка</t>
  </si>
  <si>
    <t>П</t>
  </si>
  <si>
    <t>85000000000000000</t>
  </si>
  <si>
    <t>ДОХОДЫ БЮДЖЕТА муниципального образования - всего</t>
  </si>
  <si>
    <t>тыс. руб.</t>
  </si>
  <si>
    <t>СОБСТВЕННЫЕ ДОХОДЫ бюджета муниципального образования (согласно ст. 47 Бюджетного Кодекса)</t>
  </si>
  <si>
    <t>10000000000000000</t>
  </si>
  <si>
    <t>НАЛОГОВЫЕ И НЕНАЛОГОВЫЕ ДОХОДЫ - бюджет муниципального образования</t>
  </si>
  <si>
    <t>НАЛОГОВЫЕ ДОХОДЫ - бюджет муниципального образования</t>
  </si>
  <si>
    <t>10100000000000000</t>
  </si>
  <si>
    <t>НАЛОГИ НА ПРИБЫЛЬ, ДОХОДЫ - бюджет муниципального образования</t>
  </si>
  <si>
    <t>10101000000000100</t>
  </si>
  <si>
    <t>Налог на прибыль организаций - бюджет муниципального образования</t>
  </si>
  <si>
    <t>10102000010000100</t>
  </si>
  <si>
    <t>Налог на доходы физических лиц - бюджет муниципального образования</t>
  </si>
  <si>
    <t>10300000000000000</t>
  </si>
  <si>
    <t>НАЛОГИ НА ТОВАРЫ (РАБОТЫ, УСЛУГИ), РЕАЛИЗУЕМЫЕ НА ТЕРРИТОРИИ РОССИЙСКОЙ ФЕДЕРАЦИИ</t>
  </si>
  <si>
    <t>10500000000000000</t>
  </si>
  <si>
    <t>НАЛОГИ НА СОВОКУПНЫЙ ДОХОД - бюджет муниципального образования</t>
  </si>
  <si>
    <t>10502000020000100</t>
  </si>
  <si>
    <t>Единый налог на вмененный доход для отдельных видов деятельности - бюджет муниципального образования</t>
  </si>
  <si>
    <t>10503000010000100</t>
  </si>
  <si>
    <t>Единый сельскохозяйственный налог - бюджет муниципального образования</t>
  </si>
  <si>
    <t>10504000020000100</t>
  </si>
  <si>
    <t>Налог, взимаемый в связи с применением патентной системы налогообложения</t>
  </si>
  <si>
    <t>10600000000000000</t>
  </si>
  <si>
    <t>НАЛОГИ НА ИМУЩЕСТВО - бюджет муниципального образования</t>
  </si>
  <si>
    <t>10601000000000100</t>
  </si>
  <si>
    <t>Налог на имущество физических лиц - бюджет муниципального образования</t>
  </si>
  <si>
    <t>10606000000000100</t>
  </si>
  <si>
    <t>Земельный налог - бюджет муниципального образования</t>
  </si>
  <si>
    <t>10800000000000000</t>
  </si>
  <si>
    <t>ГОСУДАРСТВЕННАЯ ПОШЛИНА - бюджет муниципального образования</t>
  </si>
  <si>
    <t>10900000000000000</t>
  </si>
  <si>
    <t>ЗАДОЛЖЕННОСТЬ И ПЕРЕРАСЧЕТЫ ПО ОТМЕНЕННЫМ НАЛОГАМ, СБОРАМ И ИНЫМ ОБЯЗАТЕЛЬНЫМ ПЛАТЕЖАМ - бюджет муниципального образования</t>
  </si>
  <si>
    <t>НЕНАЛОГОВЫЕ ДОХОДЫ - бюджет муниципального образования</t>
  </si>
  <si>
    <t>11100000000000000</t>
  </si>
  <si>
    <t>Доходы бюджета муниципального образования от использования имущества, находящегося в государственной и муниципальной собственности</t>
  </si>
  <si>
    <t>11105000000000100</t>
  </si>
  <si>
    <t>Доходы бюджета муниципального образования,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</si>
  <si>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11200000000000000</t>
  </si>
  <si>
    <t>Доходы бюджета муниципального образования от платежей при пользовании природными ресурсами</t>
  </si>
  <si>
    <t>11201000010000100</t>
  </si>
  <si>
    <t>Доходы бюджета муниципального образования от плата за негативное воздействие на окружающую среду</t>
  </si>
  <si>
    <t>11300000000000000</t>
  </si>
  <si>
    <t>Доходы бюджета муниципального образования от оказания платных услуг и компенсации затрат государства</t>
  </si>
  <si>
    <t>11400000000000000</t>
  </si>
  <si>
    <t>Доходы бюджета муниципального образования от продажи материальных и нематериальных активов</t>
  </si>
  <si>
    <t>11401000000000400</t>
  </si>
  <si>
    <t>Доходы бюджета муниципального образования от продажи квартир</t>
  </si>
  <si>
    <t>11402000000000000</t>
  </si>
  <si>
    <t>Доходы бюджета муниципального образования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</si>
  <si>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11406000000000400</t>
  </si>
  <si>
    <t>Доходы бюджета муниципального образования от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</si>
  <si>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11500000000000000</t>
  </si>
  <si>
    <t>Доходы бюджета муниципального образования от административных платежей и сборов</t>
  </si>
  <si>
    <t>11600000000000000</t>
  </si>
  <si>
    <t>Доходы бюджета муниципального образования от штрафов, санкций, возмещения ущерба</t>
  </si>
  <si>
    <t>11700000000000000</t>
  </si>
  <si>
    <t>Доходы бюджета муниципального образования от прочих неналоговых доходов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</si>
  <si>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</si>
  <si>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</si>
  <si>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</si>
  <si>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</si>
  <si>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20201000000000100</t>
  </si>
  <si>
    <t>Дотации бюджетам субъектов Российской Федерации и муниципальных образований</t>
  </si>
  <si>
    <t>20202000000000100</t>
  </si>
  <si>
    <t>Субсидии бюджетам субъектов Российской Федерации и муниципальных образований (межбюджетные субсидии)</t>
  </si>
  <si>
    <t>20203000000000100</t>
  </si>
  <si>
    <t xml:space="preserve">Субвенции бюджетам субъектов Российской Федерации и муниципальных образований </t>
  </si>
  <si>
    <t>20204000000000100</t>
  </si>
  <si>
    <t>Иные межбюджетные трансферты</t>
  </si>
  <si>
    <t>20205000000000200</t>
  </si>
  <si>
    <t xml:space="preserve">Межбюджетные трансферты, передаваемые бюджетам государственных внебюджетных фондов </t>
  </si>
  <si>
    <t>20209000000000200</t>
  </si>
  <si>
    <t>Прочие безвозмездные поступления от других бюджетов бюджетной системы</t>
  </si>
  <si>
    <t>20400000000000000</t>
  </si>
  <si>
    <t>БЕЗВОЗМЕЗДНЫЕ ПОСТУПЛЕНИЯ ОТ НЕГОСУДАРСТВЕННЫХ ОРГАНИЗАЦИЙ</t>
  </si>
  <si>
    <t>20700000000000000</t>
  </si>
  <si>
    <t>ПРОЧИЕ БЕЗВОЗМЕЗДНЫЕ ПОСТУПЛЕНИЯ</t>
  </si>
  <si>
    <t>21800000000000000</t>
  </si>
  <si>
    <t>Доходы бюджета муниципального образования от возврата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</si>
  <si>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</si>
  <si>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</si>
  <si>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РАСХОДЫ БЮДЖЕТА муниципального образования</t>
  </si>
  <si>
    <t>Результат исполнения бюджета (дефицит '-', профицит '+')</t>
  </si>
  <si>
    <t>Муниципальное образование Рыбинский сельсовет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</si>
</sst>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left" vertical="center" wrapText="1" indent="3"/>
    </xf>
    <xf numFmtId="0" fontId="3" fillId="0" borderId="1" xfId="0" applyNumberFormat="1" applyFont="1" applyBorder="1" applyAlignment="1">
      <alignment horizontal="left" vertical="center" wrapText="1" indent="2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topLeftCell="A28" workbookViewId="0">
      <selection activeCell="J52" sqref="J52"/>
    </sheetView>
  </sheetViews>
  <sheetFormatPr defaultRowHeight="15" x14ac:dyDescent="0.25"/>
  <cols>
    <col min="1" max="2" width="4.7109375" style="1" customWidth="1"/>
    <col min="3" max="3" width="17.7109375" style="3" customWidth="1"/>
    <col min="4" max="4" width="75.7109375" style="2" customWidth="1"/>
    <col min="5" max="5" width="10.7109375" style="1" customWidth="1"/>
    <col min="6" max="7" width="10.7109375" style="4" customWidth="1"/>
  </cols>
  <sheetData>
    <row r="1" spans="1:7" x14ac:dyDescent="0.25">
      <c r="A1" s="18" t="s">
        <v>0</v>
      </c>
      <c r="B1" s="18"/>
      <c r="C1" s="18"/>
      <c r="D1" s="18"/>
      <c r="E1" s="18"/>
      <c r="F1" s="18"/>
      <c r="G1" s="18"/>
    </row>
    <row r="2" spans="1:7" x14ac:dyDescent="0.25">
      <c r="A2" s="19" t="s">
        <v>93</v>
      </c>
      <c r="B2" s="19"/>
      <c r="C2" s="19"/>
      <c r="D2" s="19"/>
      <c r="E2" s="19"/>
      <c r="F2" s="19"/>
      <c r="G2" s="19"/>
    </row>
    <row r="3" spans="1:7" x14ac:dyDescent="0.25">
      <c r="A3" s="5"/>
      <c r="B3" s="5"/>
      <c r="C3" s="6"/>
      <c r="D3" s="7"/>
      <c r="E3" s="5"/>
      <c r="F3" s="8"/>
      <c r="G3" s="8"/>
    </row>
    <row r="4" spans="1:7" ht="21" x14ac:dyDescent="0.25">
      <c r="A4" s="9" t="s">
        <v>1</v>
      </c>
      <c r="B4" s="9" t="s">
        <v>2</v>
      </c>
      <c r="C4" s="10" t="s">
        <v>3</v>
      </c>
      <c r="D4" s="10" t="s">
        <v>4</v>
      </c>
      <c r="E4" s="9" t="s">
        <v>5</v>
      </c>
      <c r="F4" s="9" t="s">
        <v>6</v>
      </c>
      <c r="G4" s="9" t="s">
        <v>7</v>
      </c>
    </row>
    <row r="5" spans="1:7" x14ac:dyDescent="0.25">
      <c r="A5" s="5" t="s">
        <v>8</v>
      </c>
      <c r="B5" s="5" t="s">
        <v>2</v>
      </c>
      <c r="C5" s="6" t="s">
        <v>9</v>
      </c>
      <c r="D5" s="7" t="s">
        <v>10</v>
      </c>
      <c r="E5" s="5" t="s">
        <v>11</v>
      </c>
      <c r="F5" s="11">
        <f>F6+F35</f>
        <v>11468.470000000001</v>
      </c>
      <c r="G5" s="11">
        <f>G6+G35</f>
        <v>10505.4</v>
      </c>
    </row>
    <row r="6" spans="1:7" ht="22.5" x14ac:dyDescent="0.25">
      <c r="A6" s="5" t="s">
        <v>8</v>
      </c>
      <c r="B6" s="5" t="s">
        <v>2</v>
      </c>
      <c r="C6" s="6"/>
      <c r="D6" s="12" t="s">
        <v>12</v>
      </c>
      <c r="E6" s="5" t="s">
        <v>11</v>
      </c>
      <c r="F6" s="11">
        <f>F7+F22</f>
        <v>2341.1099999999997</v>
      </c>
      <c r="G6" s="11">
        <f>G7+G22</f>
        <v>2538.9100000000003</v>
      </c>
    </row>
    <row r="7" spans="1:7" x14ac:dyDescent="0.25">
      <c r="A7" s="5" t="s">
        <v>8</v>
      </c>
      <c r="B7" s="5" t="s">
        <v>2</v>
      </c>
      <c r="C7" s="6" t="s">
        <v>13</v>
      </c>
      <c r="D7" s="12" t="s">
        <v>14</v>
      </c>
      <c r="E7" s="5" t="s">
        <v>11</v>
      </c>
      <c r="F7" s="11">
        <f>F9+F12+F13+F17+F20+F21</f>
        <v>1998.58</v>
      </c>
      <c r="G7" s="11">
        <f>G9+G12+G13+G17+G20+G21</f>
        <v>2344.13</v>
      </c>
    </row>
    <row r="8" spans="1:7" x14ac:dyDescent="0.25">
      <c r="A8" s="5" t="s">
        <v>8</v>
      </c>
      <c r="B8" s="5" t="s">
        <v>2</v>
      </c>
      <c r="C8" s="6"/>
      <c r="D8" s="12" t="s">
        <v>15</v>
      </c>
      <c r="E8" s="5" t="s">
        <v>11</v>
      </c>
      <c r="F8" s="11"/>
      <c r="G8" s="11"/>
    </row>
    <row r="9" spans="1:7" x14ac:dyDescent="0.25">
      <c r="A9" s="5" t="s">
        <v>8</v>
      </c>
      <c r="B9" s="5" t="s">
        <v>2</v>
      </c>
      <c r="C9" s="6" t="s">
        <v>16</v>
      </c>
      <c r="D9" s="13" t="s">
        <v>17</v>
      </c>
      <c r="E9" s="5" t="s">
        <v>11</v>
      </c>
      <c r="F9" s="11">
        <f>F10+F11</f>
        <v>1546.47</v>
      </c>
      <c r="G9" s="11">
        <f>G10+G11</f>
        <v>2083.56</v>
      </c>
    </row>
    <row r="10" spans="1:7" x14ac:dyDescent="0.25">
      <c r="A10" s="5" t="s">
        <v>8</v>
      </c>
      <c r="B10" s="5" t="s">
        <v>2</v>
      </c>
      <c r="C10" s="6" t="s">
        <v>18</v>
      </c>
      <c r="D10" s="14" t="s">
        <v>19</v>
      </c>
      <c r="E10" s="5" t="s">
        <v>11</v>
      </c>
      <c r="F10" s="11"/>
      <c r="G10" s="11"/>
    </row>
    <row r="11" spans="1:7" x14ac:dyDescent="0.25">
      <c r="A11" s="5" t="s">
        <v>8</v>
      </c>
      <c r="B11" s="5" t="s">
        <v>2</v>
      </c>
      <c r="C11" s="6" t="s">
        <v>20</v>
      </c>
      <c r="D11" s="14" t="s">
        <v>21</v>
      </c>
      <c r="E11" s="5" t="s">
        <v>11</v>
      </c>
      <c r="F11" s="11">
        <v>1546.47</v>
      </c>
      <c r="G11" s="11">
        <v>2083.56</v>
      </c>
    </row>
    <row r="12" spans="1:7" ht="22.5" x14ac:dyDescent="0.25">
      <c r="A12" s="5" t="s">
        <v>8</v>
      </c>
      <c r="B12" s="5" t="s">
        <v>2</v>
      </c>
      <c r="C12" s="6" t="s">
        <v>22</v>
      </c>
      <c r="D12" s="13" t="s">
        <v>23</v>
      </c>
      <c r="E12" s="5" t="s">
        <v>11</v>
      </c>
      <c r="F12" s="11">
        <v>67.41</v>
      </c>
      <c r="G12" s="11">
        <v>66.13</v>
      </c>
    </row>
    <row r="13" spans="1:7" x14ac:dyDescent="0.25">
      <c r="A13" s="5" t="s">
        <v>8</v>
      </c>
      <c r="B13" s="5" t="s">
        <v>2</v>
      </c>
      <c r="C13" s="6" t="s">
        <v>24</v>
      </c>
      <c r="D13" s="13" t="s">
        <v>25</v>
      </c>
      <c r="E13" s="5" t="s">
        <v>11</v>
      </c>
      <c r="F13" s="11">
        <f>F14+F15+F16</f>
        <v>77.61999999999999</v>
      </c>
      <c r="G13" s="11">
        <f>G14+G15+G16</f>
        <v>5.04</v>
      </c>
    </row>
    <row r="14" spans="1:7" ht="22.5" x14ac:dyDescent="0.25">
      <c r="A14" s="5" t="s">
        <v>8</v>
      </c>
      <c r="B14" s="5" t="s">
        <v>2</v>
      </c>
      <c r="C14" s="6" t="s">
        <v>26</v>
      </c>
      <c r="D14" s="14" t="s">
        <v>27</v>
      </c>
      <c r="E14" s="5" t="s">
        <v>11</v>
      </c>
      <c r="F14" s="11">
        <v>72.02</v>
      </c>
      <c r="G14" s="11"/>
    </row>
    <row r="15" spans="1:7" x14ac:dyDescent="0.25">
      <c r="A15" s="5" t="s">
        <v>8</v>
      </c>
      <c r="B15" s="5" t="s">
        <v>2</v>
      </c>
      <c r="C15" s="6" t="s">
        <v>28</v>
      </c>
      <c r="D15" s="14" t="s">
        <v>29</v>
      </c>
      <c r="E15" s="5" t="s">
        <v>11</v>
      </c>
      <c r="F15" s="11">
        <v>5.6</v>
      </c>
      <c r="G15" s="11">
        <v>5.04</v>
      </c>
    </row>
    <row r="16" spans="1:7" x14ac:dyDescent="0.25">
      <c r="A16" s="5" t="s">
        <v>8</v>
      </c>
      <c r="B16" s="5" t="s">
        <v>2</v>
      </c>
      <c r="C16" s="6" t="s">
        <v>30</v>
      </c>
      <c r="D16" s="14" t="s">
        <v>31</v>
      </c>
      <c r="E16" s="5" t="s">
        <v>11</v>
      </c>
      <c r="F16" s="11"/>
      <c r="G16" s="11"/>
    </row>
    <row r="17" spans="1:7" x14ac:dyDescent="0.25">
      <c r="A17" s="5" t="s">
        <v>8</v>
      </c>
      <c r="B17" s="5" t="s">
        <v>2</v>
      </c>
      <c r="C17" s="6" t="s">
        <v>32</v>
      </c>
      <c r="D17" s="13" t="s">
        <v>33</v>
      </c>
      <c r="E17" s="5" t="s">
        <v>11</v>
      </c>
      <c r="F17" s="11">
        <f>F18+F19</f>
        <v>302.08</v>
      </c>
      <c r="G17" s="11">
        <f>G18+G19</f>
        <v>176.4</v>
      </c>
    </row>
    <row r="18" spans="1:7" x14ac:dyDescent="0.25">
      <c r="A18" s="5" t="s">
        <v>8</v>
      </c>
      <c r="B18" s="5" t="s">
        <v>2</v>
      </c>
      <c r="C18" s="6" t="s">
        <v>34</v>
      </c>
      <c r="D18" s="14" t="s">
        <v>35</v>
      </c>
      <c r="E18" s="5" t="s">
        <v>11</v>
      </c>
      <c r="F18" s="11">
        <v>10.25</v>
      </c>
      <c r="G18" s="11">
        <v>13.63</v>
      </c>
    </row>
    <row r="19" spans="1:7" x14ac:dyDescent="0.25">
      <c r="A19" s="5" t="s">
        <v>8</v>
      </c>
      <c r="B19" s="5" t="s">
        <v>2</v>
      </c>
      <c r="C19" s="6" t="s">
        <v>36</v>
      </c>
      <c r="D19" s="14" t="s">
        <v>37</v>
      </c>
      <c r="E19" s="5" t="s">
        <v>11</v>
      </c>
      <c r="F19" s="11">
        <v>291.83</v>
      </c>
      <c r="G19" s="11">
        <v>162.77000000000001</v>
      </c>
    </row>
    <row r="20" spans="1:7" x14ac:dyDescent="0.25">
      <c r="A20" s="5" t="s">
        <v>8</v>
      </c>
      <c r="B20" s="5" t="s">
        <v>2</v>
      </c>
      <c r="C20" s="6" t="s">
        <v>38</v>
      </c>
      <c r="D20" s="13" t="s">
        <v>39</v>
      </c>
      <c r="E20" s="5" t="s">
        <v>11</v>
      </c>
      <c r="F20" s="11">
        <v>5</v>
      </c>
      <c r="G20" s="11">
        <v>13</v>
      </c>
    </row>
    <row r="21" spans="1:7" ht="22.5" x14ac:dyDescent="0.25">
      <c r="A21" s="5" t="s">
        <v>8</v>
      </c>
      <c r="B21" s="5" t="s">
        <v>2</v>
      </c>
      <c r="C21" s="6" t="s">
        <v>40</v>
      </c>
      <c r="D21" s="13" t="s">
        <v>41</v>
      </c>
      <c r="E21" s="5" t="s">
        <v>11</v>
      </c>
      <c r="F21" s="11"/>
      <c r="G21" s="11"/>
    </row>
    <row r="22" spans="1:7" x14ac:dyDescent="0.25">
      <c r="A22" s="5" t="s">
        <v>8</v>
      </c>
      <c r="B22" s="5" t="s">
        <v>2</v>
      </c>
      <c r="C22" s="6"/>
      <c r="D22" s="12" t="s">
        <v>42</v>
      </c>
      <c r="E22" s="5" t="s">
        <v>11</v>
      </c>
      <c r="F22" s="11">
        <f>F23+F25+F27+F28+F32+F33+F34</f>
        <v>342.53</v>
      </c>
      <c r="G22" s="11">
        <f>G23+G25+G27+G28+G32+G33+G34</f>
        <v>194.78</v>
      </c>
    </row>
    <row r="23" spans="1:7" ht="22.5" x14ac:dyDescent="0.25">
      <c r="A23" s="5" t="s">
        <v>8</v>
      </c>
      <c r="B23" s="5" t="s">
        <v>2</v>
      </c>
      <c r="C23" s="6" t="s">
        <v>43</v>
      </c>
      <c r="D23" s="13" t="s">
        <v>44</v>
      </c>
      <c r="E23" s="5" t="s">
        <v>11</v>
      </c>
      <c r="F23" s="11">
        <f>F24</f>
        <v>146.53</v>
      </c>
      <c r="G23" s="11">
        <v>194.78</v>
      </c>
    </row>
    <row r="24" spans="1:7" ht="45" x14ac:dyDescent="0.25">
      <c r="A24" s="5" t="s">
        <v>8</v>
      </c>
      <c r="B24" s="5" t="s">
        <v>2</v>
      </c>
      <c r="C24" s="6" t="s">
        <v>45</v>
      </c>
      <c r="D24" s="15" t="s">
        <v>46</v>
      </c>
      <c r="E24" s="5" t="s">
        <v>11</v>
      </c>
      <c r="F24" s="11">
        <v>146.53</v>
      </c>
      <c r="G24" s="11"/>
    </row>
    <row r="25" spans="1:7" ht="22.5" x14ac:dyDescent="0.25">
      <c r="A25" s="5" t="s">
        <v>8</v>
      </c>
      <c r="B25" s="5" t="s">
        <v>2</v>
      </c>
      <c r="C25" s="6" t="s">
        <v>47</v>
      </c>
      <c r="D25" s="13" t="s">
        <v>48</v>
      </c>
      <c r="E25" s="5" t="s">
        <v>11</v>
      </c>
      <c r="F25" s="11">
        <f>F26</f>
        <v>0</v>
      </c>
      <c r="G25" s="11"/>
    </row>
    <row r="26" spans="1:7" ht="22.5" x14ac:dyDescent="0.25">
      <c r="A26" s="5" t="s">
        <v>8</v>
      </c>
      <c r="B26" s="5" t="s">
        <v>2</v>
      </c>
      <c r="C26" s="6" t="s">
        <v>49</v>
      </c>
      <c r="D26" s="13" t="s">
        <v>50</v>
      </c>
      <c r="E26" s="5" t="s">
        <v>11</v>
      </c>
      <c r="F26" s="11"/>
      <c r="G26" s="11"/>
    </row>
    <row r="27" spans="1:7" ht="22.5" x14ac:dyDescent="0.25">
      <c r="A27" s="5" t="s">
        <v>8</v>
      </c>
      <c r="B27" s="5" t="s">
        <v>2</v>
      </c>
      <c r="C27" s="6" t="s">
        <v>51</v>
      </c>
      <c r="D27" s="13" t="s">
        <v>52</v>
      </c>
      <c r="E27" s="5" t="s">
        <v>11</v>
      </c>
      <c r="F27" s="11"/>
      <c r="G27" s="11"/>
    </row>
    <row r="28" spans="1:7" x14ac:dyDescent="0.25">
      <c r="A28" s="5" t="s">
        <v>8</v>
      </c>
      <c r="B28" s="5" t="s">
        <v>2</v>
      </c>
      <c r="C28" s="6" t="s">
        <v>53</v>
      </c>
      <c r="D28" s="13" t="s">
        <v>54</v>
      </c>
      <c r="E28" s="5" t="s">
        <v>11</v>
      </c>
      <c r="F28" s="11">
        <f>F29+F30+F31</f>
        <v>196</v>
      </c>
      <c r="G28" s="11"/>
    </row>
    <row r="29" spans="1:7" x14ac:dyDescent="0.25">
      <c r="A29" s="5" t="s">
        <v>8</v>
      </c>
      <c r="B29" s="5" t="s">
        <v>2</v>
      </c>
      <c r="C29" s="6" t="s">
        <v>55</v>
      </c>
      <c r="D29" s="13" t="s">
        <v>56</v>
      </c>
      <c r="E29" s="5" t="s">
        <v>11</v>
      </c>
      <c r="F29" s="11"/>
      <c r="G29" s="11"/>
    </row>
    <row r="30" spans="1:7" ht="45" x14ac:dyDescent="0.25">
      <c r="A30" s="5" t="s">
        <v>8</v>
      </c>
      <c r="B30" s="5" t="s">
        <v>2</v>
      </c>
      <c r="C30" s="6" t="s">
        <v>57</v>
      </c>
      <c r="D30" s="15" t="s">
        <v>58</v>
      </c>
      <c r="E30" s="5" t="s">
        <v>11</v>
      </c>
      <c r="F30" s="11"/>
      <c r="G30" s="11"/>
    </row>
    <row r="31" spans="1:7" ht="33.75" x14ac:dyDescent="0.25">
      <c r="A31" s="5" t="s">
        <v>8</v>
      </c>
      <c r="B31" s="5" t="s">
        <v>2</v>
      </c>
      <c r="C31" s="6" t="s">
        <v>59</v>
      </c>
      <c r="D31" s="13" t="s">
        <v>60</v>
      </c>
      <c r="E31" s="5" t="s">
        <v>11</v>
      </c>
      <c r="F31" s="11">
        <v>196</v>
      </c>
      <c r="G31" s="11"/>
    </row>
    <row r="32" spans="1:7" x14ac:dyDescent="0.25">
      <c r="A32" s="5" t="s">
        <v>8</v>
      </c>
      <c r="B32" s="5" t="s">
        <v>2</v>
      </c>
      <c r="C32" s="6" t="s">
        <v>61</v>
      </c>
      <c r="D32" s="13" t="s">
        <v>62</v>
      </c>
      <c r="E32" s="5" t="s">
        <v>11</v>
      </c>
      <c r="F32" s="11"/>
      <c r="G32" s="11"/>
    </row>
    <row r="33" spans="1:7" x14ac:dyDescent="0.25">
      <c r="A33" s="5" t="s">
        <v>8</v>
      </c>
      <c r="B33" s="5" t="s">
        <v>2</v>
      </c>
      <c r="C33" s="6" t="s">
        <v>63</v>
      </c>
      <c r="D33" s="13" t="s">
        <v>64</v>
      </c>
      <c r="E33" s="5" t="s">
        <v>11</v>
      </c>
      <c r="F33" s="11"/>
      <c r="G33" s="11"/>
    </row>
    <row r="34" spans="1:7" x14ac:dyDescent="0.25">
      <c r="A34" s="5" t="s">
        <v>8</v>
      </c>
      <c r="B34" s="5" t="s">
        <v>2</v>
      </c>
      <c r="C34" s="6" t="s">
        <v>65</v>
      </c>
      <c r="D34" s="13" t="s">
        <v>66</v>
      </c>
      <c r="E34" s="5" t="s">
        <v>11</v>
      </c>
      <c r="F34" s="11"/>
      <c r="G34" s="11"/>
    </row>
    <row r="35" spans="1:7" x14ac:dyDescent="0.25">
      <c r="A35" s="5" t="s">
        <v>8</v>
      </c>
      <c r="B35" s="5" t="s">
        <v>2</v>
      </c>
      <c r="C35" s="6" t="s">
        <v>67</v>
      </c>
      <c r="D35" s="12" t="s">
        <v>68</v>
      </c>
      <c r="E35" s="5" t="s">
        <v>11</v>
      </c>
      <c r="F35" s="11">
        <f>F36+F43+F44+F45+F46</f>
        <v>9127.36</v>
      </c>
      <c r="G35" s="11">
        <f>G36+G43+G44+G45+G46</f>
        <v>7966.49</v>
      </c>
    </row>
    <row r="36" spans="1:7" x14ac:dyDescent="0.25">
      <c r="A36" s="5" t="s">
        <v>8</v>
      </c>
      <c r="B36" s="5" t="s">
        <v>2</v>
      </c>
      <c r="C36" s="6" t="s">
        <v>69</v>
      </c>
      <c r="D36" s="12" t="s">
        <v>70</v>
      </c>
      <c r="E36" s="5" t="s">
        <v>11</v>
      </c>
      <c r="F36" s="11">
        <f>F37+F38+F39+F40+F41+F42</f>
        <v>9090.18</v>
      </c>
      <c r="G36" s="11">
        <f>G37+G38+G39+G40+G41+G42</f>
        <v>7966.49</v>
      </c>
    </row>
    <row r="37" spans="1:7" x14ac:dyDescent="0.25">
      <c r="A37" s="5" t="s">
        <v>8</v>
      </c>
      <c r="B37" s="5" t="s">
        <v>2</v>
      </c>
      <c r="C37" s="6" t="s">
        <v>71</v>
      </c>
      <c r="D37" s="13" t="s">
        <v>72</v>
      </c>
      <c r="E37" s="5" t="s">
        <v>11</v>
      </c>
      <c r="F37" s="11">
        <v>6236.4</v>
      </c>
      <c r="G37" s="11">
        <v>2074.86</v>
      </c>
    </row>
    <row r="38" spans="1:7" ht="22.5" x14ac:dyDescent="0.25">
      <c r="A38" s="5" t="s">
        <v>8</v>
      </c>
      <c r="B38" s="5" t="s">
        <v>2</v>
      </c>
      <c r="C38" s="6" t="s">
        <v>73</v>
      </c>
      <c r="D38" s="13" t="s">
        <v>74</v>
      </c>
      <c r="E38" s="5" t="s">
        <v>11</v>
      </c>
      <c r="F38" s="11"/>
      <c r="G38" s="11"/>
    </row>
    <row r="39" spans="1:7" x14ac:dyDescent="0.25">
      <c r="A39" s="5" t="s">
        <v>8</v>
      </c>
      <c r="B39" s="5" t="s">
        <v>2</v>
      </c>
      <c r="C39" s="6" t="s">
        <v>75</v>
      </c>
      <c r="D39" s="13" t="s">
        <v>76</v>
      </c>
      <c r="E39" s="5" t="s">
        <v>11</v>
      </c>
      <c r="F39" s="11">
        <v>73.75</v>
      </c>
      <c r="G39" s="11">
        <v>54.8</v>
      </c>
    </row>
    <row r="40" spans="1:7" x14ac:dyDescent="0.25">
      <c r="A40" s="5" t="s">
        <v>8</v>
      </c>
      <c r="B40" s="5" t="s">
        <v>2</v>
      </c>
      <c r="C40" s="6" t="s">
        <v>77</v>
      </c>
      <c r="D40" s="13" t="s">
        <v>78</v>
      </c>
      <c r="E40" s="5" t="s">
        <v>11</v>
      </c>
      <c r="F40" s="11">
        <v>2780.03</v>
      </c>
      <c r="G40" s="11">
        <v>5836.83</v>
      </c>
    </row>
    <row r="41" spans="1:7" x14ac:dyDescent="0.25">
      <c r="A41" s="5" t="s">
        <v>8</v>
      </c>
      <c r="B41" s="5" t="s">
        <v>2</v>
      </c>
      <c r="C41" s="6" t="s">
        <v>79</v>
      </c>
      <c r="D41" s="13" t="s">
        <v>80</v>
      </c>
      <c r="E41" s="5" t="s">
        <v>11</v>
      </c>
      <c r="F41" s="11"/>
      <c r="G41" s="11"/>
    </row>
    <row r="42" spans="1:7" x14ac:dyDescent="0.25">
      <c r="A42" s="5" t="s">
        <v>8</v>
      </c>
      <c r="B42" s="5" t="s">
        <v>2</v>
      </c>
      <c r="C42" s="6" t="s">
        <v>81</v>
      </c>
      <c r="D42" s="13" t="s">
        <v>82</v>
      </c>
      <c r="E42" s="5" t="s">
        <v>11</v>
      </c>
      <c r="F42" s="11"/>
      <c r="G42" s="11"/>
    </row>
    <row r="43" spans="1:7" x14ac:dyDescent="0.25">
      <c r="A43" s="5" t="s">
        <v>8</v>
      </c>
      <c r="B43" s="5" t="s">
        <v>2</v>
      </c>
      <c r="C43" s="6" t="s">
        <v>83</v>
      </c>
      <c r="D43" s="12" t="s">
        <v>84</v>
      </c>
      <c r="E43" s="5" t="s">
        <v>11</v>
      </c>
      <c r="F43" s="11"/>
      <c r="G43" s="11"/>
    </row>
    <row r="44" spans="1:7" x14ac:dyDescent="0.25">
      <c r="A44" s="5" t="s">
        <v>8</v>
      </c>
      <c r="B44" s="5" t="s">
        <v>2</v>
      </c>
      <c r="C44" s="6" t="s">
        <v>85</v>
      </c>
      <c r="D44" s="12" t="s">
        <v>86</v>
      </c>
      <c r="E44" s="5" t="s">
        <v>11</v>
      </c>
      <c r="F44" s="11"/>
      <c r="G44" s="11"/>
    </row>
    <row r="45" spans="1:7" ht="22.5" x14ac:dyDescent="0.25">
      <c r="A45" s="5" t="s">
        <v>8</v>
      </c>
      <c r="B45" s="5" t="s">
        <v>2</v>
      </c>
      <c r="C45" s="6" t="s">
        <v>87</v>
      </c>
      <c r="D45" s="12" t="s">
        <v>88</v>
      </c>
      <c r="E45" s="5" t="s">
        <v>11</v>
      </c>
      <c r="F45" s="11">
        <v>37.18</v>
      </c>
      <c r="G45" s="11"/>
    </row>
    <row r="46" spans="1:7" ht="22.5" x14ac:dyDescent="0.25">
      <c r="A46" s="5" t="s">
        <v>8</v>
      </c>
      <c r="B46" s="5" t="s">
        <v>2</v>
      </c>
      <c r="C46" s="6" t="s">
        <v>89</v>
      </c>
      <c r="D46" s="12" t="s">
        <v>90</v>
      </c>
      <c r="E46" s="5" t="s">
        <v>11</v>
      </c>
      <c r="F46" s="11"/>
      <c r="G46" s="11"/>
    </row>
    <row r="47" spans="1:7" x14ac:dyDescent="0.25">
      <c r="A47" s="5" t="s">
        <v>8</v>
      </c>
      <c r="B47" s="5" t="s">
        <v>2</v>
      </c>
      <c r="C47" s="6"/>
      <c r="D47" s="7" t="s">
        <v>91</v>
      </c>
      <c r="E47" s="5" t="s">
        <v>11</v>
      </c>
      <c r="F47" s="11">
        <v>9469.77</v>
      </c>
      <c r="G47" s="11">
        <v>9842.56</v>
      </c>
    </row>
    <row r="48" spans="1:7" x14ac:dyDescent="0.25">
      <c r="A48" s="5" t="s">
        <v>8</v>
      </c>
      <c r="B48" s="5" t="s">
        <v>2</v>
      </c>
      <c r="C48" s="6"/>
      <c r="D48" s="7" t="s">
        <v>92</v>
      </c>
      <c r="E48" s="5" t="s">
        <v>11</v>
      </c>
      <c r="F48" s="11">
        <f>F5-F47</f>
        <v>1998.7000000000007</v>
      </c>
      <c r="G48" s="11">
        <f>G5-G47</f>
        <v>662.84000000000015</v>
      </c>
    </row>
    <row r="49" spans="1:7" x14ac:dyDescent="0.25">
      <c r="A49" s="5"/>
      <c r="B49" s="5"/>
      <c r="C49" s="6"/>
      <c r="D49" s="7"/>
      <c r="E49" s="5"/>
      <c r="F49" s="11"/>
      <c r="G49" s="11"/>
    </row>
    <row r="51" spans="1:7" x14ac:dyDescent="0.25">
      <c r="A51" s="16"/>
    </row>
    <row r="52" spans="1:7" x14ac:dyDescent="0.25">
      <c r="A52" s="16"/>
    </row>
    <row r="55" spans="1:7" x14ac:dyDescent="0.25">
      <c r="A55" s="17"/>
    </row>
  </sheetData>
  <mergeCells count="2">
    <mergeCell ref="A1:G1"/>
    <mergeCell ref="A2:G2"/>
  </mergeCells>
  <pageMargins left="0.7" right="0.7" top="0.75" bottom="0.75" header="0.3" footer="0.3"/>
  <pageSetup paperSize="9" scale="64" fitToHeight="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home</cp:lastModifiedBy>
  <cp:lastPrinted>2015-12-17T08:34:25Z</cp:lastPrinted>
  <dcterms:created xsi:type="dcterms:W3CDTF">2015-12-10T04:40:40Z</dcterms:created>
  <dcterms:modified xsi:type="dcterms:W3CDTF">2015-12-17T08:34:29Z</dcterms:modified>
</cp:coreProperties>
</file>