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Сессия\СЕССИИ  ПЯТОГО  СОЗЫВА\Девятая сессия\Бюджет на 2016 год № 9 - 40\"/>
    </mc:Choice>
  </mc:AlternateContent>
  <bookViews>
    <workbookView xWindow="360" yWindow="120" windowWidth="11340" windowHeight="6735"/>
  </bookViews>
  <sheets>
    <sheet name="Программы" sheetId="8" r:id="rId1"/>
  </sheets>
  <calcPr calcId="152511"/>
</workbook>
</file>

<file path=xl/calcChain.xml><?xml version="1.0" encoding="utf-8"?>
<calcChain xmlns="http://schemas.openxmlformats.org/spreadsheetml/2006/main">
  <c r="I41" i="8" l="1"/>
  <c r="K33" i="8"/>
  <c r="J33" i="8"/>
  <c r="I33" i="8"/>
  <c r="K22" i="8"/>
  <c r="J22" i="8"/>
  <c r="I22" i="8"/>
  <c r="K11" i="8"/>
  <c r="J11" i="8"/>
  <c r="I11" i="8"/>
  <c r="I17" i="8" l="1"/>
  <c r="I40" i="8" l="1"/>
  <c r="I10" i="8"/>
  <c r="I26" i="8"/>
  <c r="I24" i="8" s="1"/>
  <c r="I21" i="8" s="1"/>
  <c r="K41" i="8"/>
  <c r="K40" i="8" s="1"/>
  <c r="J41" i="8"/>
  <c r="J40" i="8" s="1"/>
  <c r="J38" i="8"/>
  <c r="J36" i="8" s="1"/>
  <c r="J35" i="8" s="1"/>
  <c r="K38" i="8"/>
  <c r="K36" i="8" s="1"/>
  <c r="K35" i="8" s="1"/>
  <c r="I38" i="8"/>
  <c r="I36" i="8" s="1"/>
  <c r="I35" i="8" s="1"/>
  <c r="J17" i="8"/>
  <c r="J10" i="8" s="1"/>
  <c r="J26" i="8"/>
  <c r="J24" i="8" s="1"/>
  <c r="J21" i="8" s="1"/>
  <c r="K17" i="8"/>
  <c r="K26" i="8"/>
  <c r="K24" i="8" s="1"/>
  <c r="K21" i="8" s="1"/>
  <c r="J45" i="8" l="1"/>
  <c r="K10" i="8"/>
  <c r="K45" i="8" s="1"/>
  <c r="I45" i="8"/>
</calcChain>
</file>

<file path=xl/sharedStrings.xml><?xml version="1.0" encoding="utf-8"?>
<sst xmlns="http://schemas.openxmlformats.org/spreadsheetml/2006/main" count="106" uniqueCount="93">
  <si>
    <t>01</t>
  </si>
  <si>
    <t>Целевая статья</t>
  </si>
  <si>
    <t>№ п/п</t>
  </si>
  <si>
    <t>2016 год</t>
  </si>
  <si>
    <t>Ремонт муниципального жилищного фонда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</si>
  <si>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</si>
  <si>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</si>
  <si>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</si>
  <si>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Содержание автомобильных дорог общего пользования местного значения городских и сельских поселений</t>
  </si>
  <si>
    <t>Ремонт улично-дорожной сети</t>
  </si>
  <si>
    <t>Проведение рыночной оценки муниципального имущества</t>
  </si>
  <si>
    <t>Глава муниципального образования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</si>
  <si>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</si>
  <si>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органовисполнительной власти субъектов Российской Федерации, местных администраций</t>
  </si>
  <si>
    <t>Закупка товаров,работ и услуг для государственных (муниципальных) нужд</t>
  </si>
  <si>
    <t>Выполнение государственных полномочий по составлению протоколов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</si>
  <si>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</si>
  <si>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Пенсии, пособия</t>
  </si>
  <si>
    <t>0111</t>
  </si>
  <si>
    <t>Межбюджетные трансферты бюджнтам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</si>
  <si>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Обеспечение первичных мер пожарной безопасности за счет средств местного бюджета </t>
  </si>
  <si>
    <t>Субсидии бюджетным учреждениям на финансовое обеспечение муниципального задания на оказание муниципальных услуг</t>
  </si>
  <si>
    <t>сельского Совета депутатов</t>
  </si>
  <si>
    <t>Всего:</t>
  </si>
  <si>
    <t>Приложение № 7</t>
  </si>
  <si>
    <t>2017 год</t>
  </si>
  <si>
    <t>Подпрограмма " Повышение энергетической эффективности и сокращение энергетических издержек в бюджнтном секторе МО Рыбинский сельсовет на 2015-2017 годы."</t>
  </si>
  <si>
    <t>Выполнение кадастовых работ</t>
  </si>
  <si>
    <t>Субсидии бюджетным учреждениям на иные цели</t>
  </si>
  <si>
    <t>Объем условно утвержденных расходов</t>
  </si>
  <si>
    <t xml:space="preserve">Резервный фонд Главы рыбинского сельсовета </t>
  </si>
  <si>
    <t>Распределение бюджетных ассигнований по целевым статьям (муниципальным  программам Мотыгинского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2016 год и плановый период 2017-2018гг.</t>
  </si>
  <si>
    <t>Наименование главный распорядителей показателей бюджетной классификации</t>
  </si>
  <si>
    <t>Вид расходов</t>
  </si>
  <si>
    <t>020</t>
  </si>
  <si>
    <t>030</t>
  </si>
  <si>
    <t>040</t>
  </si>
  <si>
    <t>Раздел, подраздел</t>
  </si>
  <si>
    <t>0412</t>
  </si>
  <si>
    <t>0501</t>
  </si>
  <si>
    <t>0503</t>
  </si>
  <si>
    <t>0502</t>
  </si>
  <si>
    <t>0409</t>
  </si>
  <si>
    <t>0113</t>
  </si>
  <si>
    <t>0102</t>
  </si>
  <si>
    <t>0104</t>
  </si>
  <si>
    <t>1001</t>
  </si>
  <si>
    <t>0203</t>
  </si>
  <si>
    <t>0801</t>
  </si>
  <si>
    <t>0310</t>
  </si>
  <si>
    <t>0110082120</t>
  </si>
  <si>
    <t>0110085300</t>
  </si>
  <si>
    <t>0110096010</t>
  </si>
  <si>
    <t>0110096030</t>
  </si>
  <si>
    <t>0110096040</t>
  </si>
  <si>
    <t>0120096020</t>
  </si>
  <si>
    <t>0120096090</t>
  </si>
  <si>
    <t>0210000860</t>
  </si>
  <si>
    <t>0220000210</t>
  </si>
  <si>
    <t>0220001110</t>
  </si>
  <si>
    <t>0220051180</t>
  </si>
  <si>
    <t>0220075140</t>
  </si>
  <si>
    <t>0220095050</t>
  </si>
  <si>
    <t>0230097070</t>
  </si>
  <si>
    <t>0310010110</t>
  </si>
  <si>
    <t>0320096070</t>
  </si>
  <si>
    <t>0410000650</t>
  </si>
  <si>
    <t>2018 год</t>
  </si>
  <si>
    <t>Строительство тротуаров</t>
  </si>
  <si>
    <t>0120097030</t>
  </si>
  <si>
    <t>Замена и установка светильников уличного освещения</t>
  </si>
  <si>
    <t>0110000000</t>
  </si>
  <si>
    <t>0120000000</t>
  </si>
  <si>
    <t>0210000000</t>
  </si>
  <si>
    <t>0220000000</t>
  </si>
  <si>
    <t>0230000000</t>
  </si>
  <si>
    <t>0310000000</t>
  </si>
  <si>
    <t>0320000000</t>
  </si>
  <si>
    <t>0410000000</t>
  </si>
  <si>
    <t>тыс.руб</t>
  </si>
  <si>
    <t>Программа " Защита населения от чрезвычайных ситуацй природного и техногенного характера и обеспечение пожарной безопасности в МО Рыбинский сельсовет на 2014-2018 годы."</t>
  </si>
  <si>
    <t xml:space="preserve">Подпронрамма "Предупреждение и ликвидация чрезвычайных ситуаций на территории МО Рыбинский сельсовет на 2014-2018 годы." </t>
  </si>
  <si>
    <t>Подпрограмма «Обеспечение пожарной безопасности населенных пунктов МО Рыбинский сельсовет на 2014-2018 годы»</t>
  </si>
  <si>
    <t>Программа "Обеспечение транспортной доступности и коммунальными услугами граждан МО Рыбинский сельсовет" на 2014-2018 годы.</t>
  </si>
  <si>
    <t>Подпрограмма "Благоустройство и обеспечение устойчивого функционирования объектов жилищно-коммунальной инфраструктуры МО Рыбинский сельсовет на 2014-2018 годы.""</t>
  </si>
  <si>
    <t>Подпрограмма " Развитие и модернизация улично-дорожной сети МО Рыбинский сельсовет Мотыгинского района Красноярского кра на 2014-2018 годы."</t>
  </si>
  <si>
    <t>Программа  «Развитие культуры МО Рыбинский сельсовет на 2014-2018годы»</t>
  </si>
  <si>
    <t>Подпрограмма " Поддержка искусства и народного творчества в МО Рыбинский сельсовет на 2014-2018 годы"</t>
  </si>
  <si>
    <t>Подпрограмма "Управление муниципальным имуществом МО Рыбинский сельсовет  на 2014-2018 годы"</t>
  </si>
  <si>
    <t>Программа " Муниципальное управление в МО Рыбинский сельсовет на 2014-2018 годы"</t>
  </si>
  <si>
    <t>Подпрограмма «Управление муниципальными финансами МО Рыбинский сельсовет и обеспечение реализации муниципальной программы на 2014-2018 годы»</t>
  </si>
  <si>
    <t>к решению Рыбинского</t>
  </si>
  <si>
    <t>№ 9 - 40 от 23.12.2015г.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</si>
</sst>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vertical="top" wrapText="1"/>
    </xf>
    <xf numFmtId="2" fontId="0" fillId="0" borderId="1" xfId="0" applyNumberFormat="1" applyBorder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vertical="top"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justify" vertical="center" wrapText="1"/>
    </xf>
    <xf numFmtId="2" fontId="0" fillId="3" borderId="1" xfId="0" applyNumberFormat="1" applyFill="1" applyBorder="1"/>
    <xf numFmtId="0" fontId="0" fillId="0" borderId="1" xfId="0" applyFont="1" applyBorder="1"/>
    <xf numFmtId="0" fontId="3" fillId="3" borderId="1" xfId="0" applyFont="1" applyFill="1" applyBorder="1" applyAlignment="1">
      <alignment vertical="top" wrapText="1"/>
    </xf>
    <xf numFmtId="2" fontId="0" fillId="0" borderId="0" xfId="0" applyNumberFormat="1"/>
    <xf numFmtId="0" fontId="1" fillId="0" borderId="0" xfId="0" applyFont="1" applyFill="1" applyAlignment="1"/>
    <xf numFmtId="0" fontId="0" fillId="0" borderId="0" xfId="0" applyAlignment="1"/>
    <xf numFmtId="0" fontId="0" fillId="0" borderId="1" xfId="0" applyFill="1" applyBorder="1"/>
    <xf numFmtId="0" fontId="5" fillId="0" borderId="2" xfId="0" applyFont="1" applyBorder="1" applyAlignment="1">
      <alignment horizontal="center" wrapText="1"/>
    </xf>
    <xf numFmtId="0" fontId="0" fillId="4" borderId="1" xfId="0" applyFill="1" applyBorder="1"/>
    <xf numFmtId="0" fontId="4" fillId="4" borderId="1" xfId="0" applyFont="1" applyFill="1" applyBorder="1" applyAlignment="1">
      <alignment vertical="top" wrapText="1"/>
    </xf>
    <xf numFmtId="0" fontId="0" fillId="4" borderId="0" xfId="0" applyFill="1"/>
    <xf numFmtId="0" fontId="4" fillId="4" borderId="1" xfId="0" applyFont="1" applyFill="1" applyBorder="1" applyAlignment="1">
      <alignment horizontal="justify" vertical="center" wrapText="1"/>
    </xf>
    <xf numFmtId="2" fontId="0" fillId="4" borderId="1" xfId="0" applyNumberFormat="1" applyFill="1" applyBorder="1"/>
    <xf numFmtId="0" fontId="7" fillId="4" borderId="1" xfId="0" applyFont="1" applyFill="1" applyBorder="1" applyAlignment="1">
      <alignment wrapText="1"/>
    </xf>
    <xf numFmtId="0" fontId="0" fillId="4" borderId="1" xfId="0" applyFont="1" applyFill="1" applyBorder="1"/>
    <xf numFmtId="2" fontId="0" fillId="0" borderId="1" xfId="0" applyNumberFormat="1" applyFont="1" applyBorder="1"/>
    <xf numFmtId="49" fontId="0" fillId="4" borderId="3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1" fillId="0" borderId="0" xfId="0" applyFont="1" applyFill="1" applyAlignment="1"/>
    <xf numFmtId="0" fontId="0" fillId="3" borderId="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topLeftCell="B1" zoomScale="120" zoomScaleNormal="120" workbookViewId="0">
      <selection activeCell="G4" sqref="G4:I4"/>
    </sheetView>
  </sheetViews>
  <sheetFormatPr defaultRowHeight="12.75" x14ac:dyDescent="0.2"/>
  <cols>
    <col min="1" max="1" width="7" customWidth="1"/>
    <col min="2" max="2" width="59.28515625" customWidth="1"/>
    <col min="3" max="3" width="5.85546875" customWidth="1"/>
    <col min="4" max="4" width="5.5703125" customWidth="1"/>
    <col min="5" max="5" width="6.42578125" customWidth="1"/>
    <col min="10" max="10" width="12.7109375" customWidth="1"/>
    <col min="11" max="11" width="12.42578125" customWidth="1"/>
  </cols>
  <sheetData>
    <row r="1" spans="1:11" x14ac:dyDescent="0.2">
      <c r="G1" s="17" t="s">
        <v>24</v>
      </c>
      <c r="H1" s="18"/>
      <c r="I1" s="18"/>
    </row>
    <row r="2" spans="1:11" x14ac:dyDescent="0.2">
      <c r="G2" s="17" t="s">
        <v>91</v>
      </c>
      <c r="H2" s="18"/>
      <c r="I2" s="18"/>
    </row>
    <row r="3" spans="1:11" x14ac:dyDescent="0.2">
      <c r="G3" s="17" t="s">
        <v>22</v>
      </c>
      <c r="H3" s="18"/>
      <c r="I3" s="18"/>
    </row>
    <row r="4" spans="1:11" x14ac:dyDescent="0.2">
      <c r="G4" s="49" t="s">
        <v>92</v>
      </c>
      <c r="H4" s="49"/>
      <c r="I4" s="49"/>
    </row>
    <row r="5" spans="1:11" ht="10.5" customHeight="1" x14ac:dyDescent="0.2">
      <c r="K5" t="s">
        <v>79</v>
      </c>
    </row>
    <row r="6" spans="1:11" hidden="1" x14ac:dyDescent="0.2"/>
    <row r="7" spans="1:11" ht="3" customHeight="1" x14ac:dyDescent="0.2">
      <c r="A7" s="44"/>
      <c r="B7" s="45" t="s">
        <v>31</v>
      </c>
      <c r="C7" s="46"/>
      <c r="D7" s="46"/>
      <c r="E7" s="46"/>
      <c r="F7" s="46"/>
      <c r="G7" s="46"/>
      <c r="H7" s="46"/>
      <c r="I7" s="46"/>
      <c r="J7" s="46"/>
      <c r="K7" s="46"/>
    </row>
    <row r="8" spans="1:11" ht="42.75" customHeight="1" x14ac:dyDescent="0.2">
      <c r="A8" s="44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25.5" x14ac:dyDescent="0.2">
      <c r="A9" s="1" t="s">
        <v>2</v>
      </c>
      <c r="B9" s="20" t="s">
        <v>32</v>
      </c>
      <c r="C9" s="39" t="s">
        <v>1</v>
      </c>
      <c r="D9" s="48"/>
      <c r="E9" s="40"/>
      <c r="F9" s="2" t="s">
        <v>33</v>
      </c>
      <c r="G9" s="39" t="s">
        <v>37</v>
      </c>
      <c r="H9" s="40"/>
      <c r="I9" s="3" t="s">
        <v>3</v>
      </c>
      <c r="J9" s="3" t="s">
        <v>25</v>
      </c>
      <c r="K9" s="3" t="s">
        <v>67</v>
      </c>
    </row>
    <row r="10" spans="1:11" ht="25.5" customHeight="1" x14ac:dyDescent="0.2">
      <c r="A10" s="4">
        <v>1</v>
      </c>
      <c r="B10" s="10" t="s">
        <v>83</v>
      </c>
      <c r="C10" s="41" t="s">
        <v>0</v>
      </c>
      <c r="D10" s="43"/>
      <c r="E10" s="42"/>
      <c r="F10" s="11"/>
      <c r="G10" s="33"/>
      <c r="H10" s="34"/>
      <c r="I10" s="13">
        <f>I11+I17</f>
        <v>941.14699999999993</v>
      </c>
      <c r="J10" s="13">
        <f>J11+J17</f>
        <v>750</v>
      </c>
      <c r="K10" s="13">
        <f>K11+K17</f>
        <v>600</v>
      </c>
    </row>
    <row r="11" spans="1:11" ht="31.5" x14ac:dyDescent="0.2">
      <c r="A11" s="4">
        <v>2</v>
      </c>
      <c r="B11" s="7" t="s">
        <v>84</v>
      </c>
      <c r="C11" s="29" t="s">
        <v>71</v>
      </c>
      <c r="D11" s="37"/>
      <c r="E11" s="30"/>
      <c r="F11" s="4"/>
      <c r="G11" s="31"/>
      <c r="H11" s="32"/>
      <c r="I11" s="6">
        <f>I12+I13+I14+I15+I16</f>
        <v>516.92899999999997</v>
      </c>
      <c r="J11" s="6">
        <f>J12+J13+J14+J15+J16</f>
        <v>600</v>
      </c>
      <c r="K11" s="6">
        <f>K12+K13+K14+K15+K16</f>
        <v>450</v>
      </c>
    </row>
    <row r="12" spans="1:11" s="23" customFormat="1" ht="25.5" customHeight="1" x14ac:dyDescent="0.2">
      <c r="A12" s="21">
        <v>3</v>
      </c>
      <c r="B12" s="24" t="s">
        <v>27</v>
      </c>
      <c r="C12" s="29" t="s">
        <v>50</v>
      </c>
      <c r="D12" s="37"/>
      <c r="E12" s="30"/>
      <c r="F12" s="21">
        <v>240</v>
      </c>
      <c r="G12" s="29" t="s">
        <v>38</v>
      </c>
      <c r="H12" s="30"/>
      <c r="I12" s="25">
        <v>100</v>
      </c>
      <c r="J12" s="25">
        <v>150</v>
      </c>
      <c r="K12" s="25">
        <v>100</v>
      </c>
    </row>
    <row r="13" spans="1:11" ht="15" customHeight="1" x14ac:dyDescent="0.2">
      <c r="A13" s="4">
        <v>4</v>
      </c>
      <c r="B13" s="5" t="s">
        <v>4</v>
      </c>
      <c r="C13" s="31" t="s">
        <v>51</v>
      </c>
      <c r="D13" s="38"/>
      <c r="E13" s="32"/>
      <c r="F13" s="4">
        <v>240</v>
      </c>
      <c r="G13" s="31" t="s">
        <v>39</v>
      </c>
      <c r="H13" s="32"/>
      <c r="I13" s="4">
        <v>0</v>
      </c>
      <c r="J13" s="4">
        <v>100</v>
      </c>
      <c r="K13" s="4">
        <v>100</v>
      </c>
    </row>
    <row r="14" spans="1:11" s="23" customFormat="1" ht="16.5" customHeight="1" x14ac:dyDescent="0.2">
      <c r="A14" s="21">
        <v>5</v>
      </c>
      <c r="B14" s="22" t="s">
        <v>5</v>
      </c>
      <c r="C14" s="29" t="s">
        <v>52</v>
      </c>
      <c r="D14" s="37"/>
      <c r="E14" s="30"/>
      <c r="F14" s="21">
        <v>240</v>
      </c>
      <c r="G14" s="29" t="s">
        <v>40</v>
      </c>
      <c r="H14" s="30"/>
      <c r="I14" s="21">
        <v>227</v>
      </c>
      <c r="J14" s="21">
        <v>250</v>
      </c>
      <c r="K14" s="21">
        <v>150</v>
      </c>
    </row>
    <row r="15" spans="1:11" s="23" customFormat="1" x14ac:dyDescent="0.2">
      <c r="A15" s="21">
        <v>6</v>
      </c>
      <c r="B15" s="22" t="s">
        <v>6</v>
      </c>
      <c r="C15" s="29" t="s">
        <v>53</v>
      </c>
      <c r="D15" s="37"/>
      <c r="E15" s="30"/>
      <c r="F15" s="21">
        <v>240</v>
      </c>
      <c r="G15" s="29" t="s">
        <v>40</v>
      </c>
      <c r="H15" s="30"/>
      <c r="I15" s="21">
        <v>50</v>
      </c>
      <c r="J15" s="21">
        <v>0</v>
      </c>
      <c r="K15" s="21">
        <v>0</v>
      </c>
    </row>
    <row r="16" spans="1:11" s="23" customFormat="1" x14ac:dyDescent="0.2">
      <c r="A16" s="21">
        <v>7</v>
      </c>
      <c r="B16" s="22" t="s">
        <v>7</v>
      </c>
      <c r="C16" s="29" t="s">
        <v>54</v>
      </c>
      <c r="D16" s="37"/>
      <c r="E16" s="30"/>
      <c r="F16" s="21">
        <v>240</v>
      </c>
      <c r="G16" s="29" t="s">
        <v>40</v>
      </c>
      <c r="H16" s="30"/>
      <c r="I16" s="21">
        <v>139.929</v>
      </c>
      <c r="J16" s="21">
        <v>100</v>
      </c>
      <c r="K16" s="21">
        <v>100</v>
      </c>
    </row>
    <row r="17" spans="1:11" ht="21" customHeight="1" x14ac:dyDescent="0.2">
      <c r="A17" s="4">
        <v>8</v>
      </c>
      <c r="B17" s="9" t="s">
        <v>85</v>
      </c>
      <c r="C17" s="29" t="s">
        <v>72</v>
      </c>
      <c r="D17" s="37"/>
      <c r="E17" s="30"/>
      <c r="F17" s="4"/>
      <c r="G17" s="31"/>
      <c r="H17" s="32"/>
      <c r="I17" s="4">
        <f>I18+I19+I20</f>
        <v>424.21799999999996</v>
      </c>
      <c r="J17" s="4">
        <f>J18+J19+J20</f>
        <v>150</v>
      </c>
      <c r="K17" s="4">
        <f>K18+K19+K20</f>
        <v>150</v>
      </c>
    </row>
    <row r="18" spans="1:11" s="23" customFormat="1" ht="27.75" customHeight="1" x14ac:dyDescent="0.2">
      <c r="A18" s="21">
        <v>9</v>
      </c>
      <c r="B18" s="24" t="s">
        <v>8</v>
      </c>
      <c r="C18" s="29" t="s">
        <v>55</v>
      </c>
      <c r="D18" s="37"/>
      <c r="E18" s="30"/>
      <c r="F18" s="21">
        <v>240</v>
      </c>
      <c r="G18" s="29" t="s">
        <v>42</v>
      </c>
      <c r="H18" s="30"/>
      <c r="I18" s="21">
        <v>199.04499999999999</v>
      </c>
      <c r="J18" s="21">
        <v>77.8</v>
      </c>
      <c r="K18" s="21">
        <v>75.5</v>
      </c>
    </row>
    <row r="19" spans="1:11" s="23" customFormat="1" x14ac:dyDescent="0.2">
      <c r="A19" s="21">
        <v>10</v>
      </c>
      <c r="B19" s="24" t="s">
        <v>9</v>
      </c>
      <c r="C19" s="29" t="s">
        <v>56</v>
      </c>
      <c r="D19" s="37"/>
      <c r="E19" s="30"/>
      <c r="F19" s="21">
        <v>240</v>
      </c>
      <c r="G19" s="29" t="s">
        <v>42</v>
      </c>
      <c r="H19" s="30"/>
      <c r="I19" s="21">
        <v>90</v>
      </c>
      <c r="J19" s="21">
        <v>72.2</v>
      </c>
      <c r="K19" s="21">
        <v>74.5</v>
      </c>
    </row>
    <row r="20" spans="1:11" s="23" customFormat="1" x14ac:dyDescent="0.2">
      <c r="A20" s="21">
        <v>11</v>
      </c>
      <c r="B20" s="24" t="s">
        <v>68</v>
      </c>
      <c r="C20" s="29" t="s">
        <v>69</v>
      </c>
      <c r="D20" s="37"/>
      <c r="E20" s="30"/>
      <c r="F20" s="21">
        <v>240</v>
      </c>
      <c r="G20" s="29" t="s">
        <v>40</v>
      </c>
      <c r="H20" s="30"/>
      <c r="I20" s="21">
        <v>135.173</v>
      </c>
      <c r="J20" s="21"/>
      <c r="K20" s="21"/>
    </row>
    <row r="21" spans="1:11" ht="21" x14ac:dyDescent="0.2">
      <c r="A21" s="4">
        <v>12</v>
      </c>
      <c r="B21" s="12" t="s">
        <v>89</v>
      </c>
      <c r="C21" s="41" t="s">
        <v>34</v>
      </c>
      <c r="D21" s="43"/>
      <c r="E21" s="42"/>
      <c r="F21" s="11"/>
      <c r="G21" s="41"/>
      <c r="H21" s="42"/>
      <c r="I21" s="11">
        <f>I22+I24+I33</f>
        <v>4076.4550000000004</v>
      </c>
      <c r="J21" s="13">
        <f>J22+J24+J33</f>
        <v>3483.6200000000003</v>
      </c>
      <c r="K21" s="13">
        <f>K22+K24+K33</f>
        <v>3369.67</v>
      </c>
    </row>
    <row r="22" spans="1:11" ht="21" x14ac:dyDescent="0.2">
      <c r="A22" s="4">
        <v>13</v>
      </c>
      <c r="B22" s="9" t="s">
        <v>88</v>
      </c>
      <c r="C22" s="29" t="s">
        <v>73</v>
      </c>
      <c r="D22" s="37"/>
      <c r="E22" s="30"/>
      <c r="F22" s="4"/>
      <c r="G22" s="35"/>
      <c r="H22" s="36"/>
      <c r="I22" s="4">
        <f>I23</f>
        <v>60</v>
      </c>
      <c r="J22" s="4">
        <f>J23</f>
        <v>0</v>
      </c>
      <c r="K22" s="6">
        <f>K23</f>
        <v>0</v>
      </c>
    </row>
    <row r="23" spans="1:11" s="23" customFormat="1" x14ac:dyDescent="0.2">
      <c r="A23" s="21">
        <v>14</v>
      </c>
      <c r="B23" s="24" t="s">
        <v>10</v>
      </c>
      <c r="C23" s="29" t="s">
        <v>57</v>
      </c>
      <c r="D23" s="37"/>
      <c r="E23" s="30"/>
      <c r="F23" s="21">
        <v>240</v>
      </c>
      <c r="G23" s="29" t="s">
        <v>43</v>
      </c>
      <c r="H23" s="30"/>
      <c r="I23" s="21">
        <v>60</v>
      </c>
      <c r="J23" s="21">
        <v>0</v>
      </c>
      <c r="K23" s="25">
        <v>0</v>
      </c>
    </row>
    <row r="24" spans="1:11" ht="31.5" x14ac:dyDescent="0.2">
      <c r="A24" s="4">
        <v>15</v>
      </c>
      <c r="B24" s="9" t="s">
        <v>90</v>
      </c>
      <c r="C24" s="29" t="s">
        <v>74</v>
      </c>
      <c r="D24" s="37"/>
      <c r="E24" s="30"/>
      <c r="F24" s="4"/>
      <c r="G24" s="31"/>
      <c r="H24" s="32"/>
      <c r="I24" s="4">
        <f>I25+I26+I30+I31+I32</f>
        <v>3794.0000000000005</v>
      </c>
      <c r="J24" s="4">
        <f>J25+J26+J30+J31+J32</f>
        <v>3433.6200000000003</v>
      </c>
      <c r="K24" s="6">
        <f>K25+K26+K30+K31+K32</f>
        <v>3319.67</v>
      </c>
    </row>
    <row r="25" spans="1:11" s="23" customFormat="1" x14ac:dyDescent="0.2">
      <c r="A25" s="21">
        <v>16</v>
      </c>
      <c r="B25" s="24" t="s">
        <v>11</v>
      </c>
      <c r="C25" s="29" t="s">
        <v>58</v>
      </c>
      <c r="D25" s="37"/>
      <c r="E25" s="30"/>
      <c r="F25" s="21">
        <v>120</v>
      </c>
      <c r="G25" s="29" t="s">
        <v>44</v>
      </c>
      <c r="H25" s="30"/>
      <c r="I25" s="21">
        <v>551.4</v>
      </c>
      <c r="J25" s="21">
        <v>586</v>
      </c>
      <c r="K25" s="25">
        <v>586</v>
      </c>
    </row>
    <row r="26" spans="1:11" ht="31.5" x14ac:dyDescent="0.2">
      <c r="A26" s="4">
        <v>17</v>
      </c>
      <c r="B26" s="9" t="s">
        <v>13</v>
      </c>
      <c r="C26" s="29" t="s">
        <v>74</v>
      </c>
      <c r="D26" s="37"/>
      <c r="E26" s="30"/>
      <c r="F26" s="4"/>
      <c r="G26" s="31" t="s">
        <v>45</v>
      </c>
      <c r="H26" s="32"/>
      <c r="I26" s="14">
        <f>I27+I28+I29</f>
        <v>2635.4</v>
      </c>
      <c r="J26" s="14">
        <f>J27+J28+J29</f>
        <v>2773.6800000000003</v>
      </c>
      <c r="K26" s="28">
        <f>K27+K28+K29</f>
        <v>2731.27</v>
      </c>
    </row>
    <row r="27" spans="1:11" s="23" customFormat="1" x14ac:dyDescent="0.2">
      <c r="A27" s="21">
        <v>18</v>
      </c>
      <c r="B27" s="24" t="s">
        <v>12</v>
      </c>
      <c r="C27" s="29" t="s">
        <v>58</v>
      </c>
      <c r="D27" s="37"/>
      <c r="E27" s="30"/>
      <c r="F27" s="21">
        <v>120</v>
      </c>
      <c r="G27" s="29" t="s">
        <v>45</v>
      </c>
      <c r="H27" s="30"/>
      <c r="I27" s="21">
        <v>1834.53</v>
      </c>
      <c r="J27" s="21">
        <v>2028.9</v>
      </c>
      <c r="K27" s="25">
        <v>2130.4</v>
      </c>
    </row>
    <row r="28" spans="1:11" s="23" customFormat="1" x14ac:dyDescent="0.2">
      <c r="A28" s="21">
        <v>19</v>
      </c>
      <c r="B28" s="24" t="s">
        <v>14</v>
      </c>
      <c r="C28" s="29" t="s">
        <v>58</v>
      </c>
      <c r="D28" s="37"/>
      <c r="E28" s="30"/>
      <c r="F28" s="21">
        <v>240</v>
      </c>
      <c r="G28" s="29" t="s">
        <v>45</v>
      </c>
      <c r="H28" s="30"/>
      <c r="I28" s="21">
        <v>788.87</v>
      </c>
      <c r="J28" s="21">
        <v>732.78</v>
      </c>
      <c r="K28" s="25">
        <v>588.87</v>
      </c>
    </row>
    <row r="29" spans="1:11" s="23" customFormat="1" x14ac:dyDescent="0.2">
      <c r="A29" s="21">
        <v>20</v>
      </c>
      <c r="B29" s="24" t="s">
        <v>17</v>
      </c>
      <c r="C29" s="29" t="s">
        <v>59</v>
      </c>
      <c r="D29" s="37"/>
      <c r="E29" s="30"/>
      <c r="F29" s="21">
        <v>312</v>
      </c>
      <c r="G29" s="29" t="s">
        <v>46</v>
      </c>
      <c r="H29" s="30"/>
      <c r="I29" s="21">
        <v>12</v>
      </c>
      <c r="J29" s="21">
        <v>12</v>
      </c>
      <c r="K29" s="21">
        <v>12</v>
      </c>
    </row>
    <row r="30" spans="1:11" s="23" customFormat="1" ht="22.5" x14ac:dyDescent="0.2">
      <c r="A30" s="21">
        <v>21</v>
      </c>
      <c r="B30" s="24" t="s">
        <v>16</v>
      </c>
      <c r="C30" s="29" t="s">
        <v>60</v>
      </c>
      <c r="D30" s="37"/>
      <c r="E30" s="30"/>
      <c r="F30" s="21">
        <v>120</v>
      </c>
      <c r="G30" s="29" t="s">
        <v>47</v>
      </c>
      <c r="H30" s="30"/>
      <c r="I30" s="21">
        <v>75.38</v>
      </c>
      <c r="J30" s="21">
        <v>71.540000000000006</v>
      </c>
      <c r="K30" s="21"/>
    </row>
    <row r="31" spans="1:11" s="23" customFormat="1" ht="22.5" x14ac:dyDescent="0.2">
      <c r="A31" s="21">
        <v>22</v>
      </c>
      <c r="B31" s="22" t="s">
        <v>15</v>
      </c>
      <c r="C31" s="29" t="s">
        <v>61</v>
      </c>
      <c r="D31" s="37"/>
      <c r="E31" s="30"/>
      <c r="F31" s="21">
        <v>240</v>
      </c>
      <c r="G31" s="29" t="s">
        <v>45</v>
      </c>
      <c r="H31" s="30"/>
      <c r="I31" s="21">
        <v>2.4</v>
      </c>
      <c r="J31" s="21">
        <v>2.4</v>
      </c>
      <c r="K31" s="21">
        <v>2.4</v>
      </c>
    </row>
    <row r="32" spans="1:11" s="23" customFormat="1" ht="33.75" x14ac:dyDescent="0.2">
      <c r="A32" s="21">
        <v>23</v>
      </c>
      <c r="B32" s="26" t="s">
        <v>19</v>
      </c>
      <c r="C32" s="29" t="s">
        <v>62</v>
      </c>
      <c r="D32" s="37"/>
      <c r="E32" s="30"/>
      <c r="F32" s="21">
        <v>540</v>
      </c>
      <c r="G32" s="29" t="s">
        <v>48</v>
      </c>
      <c r="H32" s="30"/>
      <c r="I32" s="27">
        <v>529.41999999999996</v>
      </c>
      <c r="J32" s="27">
        <v>0</v>
      </c>
      <c r="K32" s="27">
        <v>0</v>
      </c>
    </row>
    <row r="33" spans="1:11" ht="31.5" x14ac:dyDescent="0.2">
      <c r="A33" s="4">
        <v>24</v>
      </c>
      <c r="B33" s="7" t="s">
        <v>26</v>
      </c>
      <c r="C33" s="29" t="s">
        <v>75</v>
      </c>
      <c r="D33" s="37"/>
      <c r="E33" s="30"/>
      <c r="F33" s="4"/>
      <c r="G33" s="35"/>
      <c r="H33" s="36"/>
      <c r="I33" s="4">
        <f>I34</f>
        <v>222.45500000000001</v>
      </c>
      <c r="J33" s="6">
        <f>J34</f>
        <v>50</v>
      </c>
      <c r="K33" s="4">
        <f>K34</f>
        <v>50</v>
      </c>
    </row>
    <row r="34" spans="1:11" s="23" customFormat="1" x14ac:dyDescent="0.2">
      <c r="A34" s="21">
        <v>25</v>
      </c>
      <c r="B34" s="22" t="s">
        <v>70</v>
      </c>
      <c r="C34" s="29" t="s">
        <v>63</v>
      </c>
      <c r="D34" s="37"/>
      <c r="E34" s="30"/>
      <c r="F34" s="21">
        <v>240</v>
      </c>
      <c r="G34" s="29" t="s">
        <v>41</v>
      </c>
      <c r="H34" s="30"/>
      <c r="I34" s="21">
        <v>222.45500000000001</v>
      </c>
      <c r="J34" s="25">
        <v>50</v>
      </c>
      <c r="K34" s="21">
        <v>50</v>
      </c>
    </row>
    <row r="35" spans="1:11" ht="31.5" x14ac:dyDescent="0.2">
      <c r="A35" s="19">
        <v>26</v>
      </c>
      <c r="B35" s="12" t="s">
        <v>80</v>
      </c>
      <c r="C35" s="41" t="s">
        <v>35</v>
      </c>
      <c r="D35" s="43"/>
      <c r="E35" s="42"/>
      <c r="F35" s="11"/>
      <c r="G35" s="33"/>
      <c r="H35" s="34"/>
      <c r="I35" s="11">
        <f>I36</f>
        <v>25</v>
      </c>
      <c r="J35" s="11">
        <f>J36</f>
        <v>32.5</v>
      </c>
      <c r="K35" s="11">
        <f>K36</f>
        <v>32.5</v>
      </c>
    </row>
    <row r="36" spans="1:11" ht="21" x14ac:dyDescent="0.2">
      <c r="A36" s="19">
        <v>27</v>
      </c>
      <c r="B36" s="9" t="s">
        <v>81</v>
      </c>
      <c r="C36" s="29" t="s">
        <v>76</v>
      </c>
      <c r="D36" s="37"/>
      <c r="E36" s="30"/>
      <c r="F36" s="4"/>
      <c r="G36" s="35"/>
      <c r="H36" s="36"/>
      <c r="I36" s="4">
        <f>I37+I38</f>
        <v>25</v>
      </c>
      <c r="J36" s="4">
        <f>J37+J38</f>
        <v>32.5</v>
      </c>
      <c r="K36" s="4">
        <f>K37+K38</f>
        <v>32.5</v>
      </c>
    </row>
    <row r="37" spans="1:11" s="23" customFormat="1" x14ac:dyDescent="0.2">
      <c r="A37" s="21">
        <v>28</v>
      </c>
      <c r="B37" s="24" t="s">
        <v>30</v>
      </c>
      <c r="C37" s="29" t="s">
        <v>64</v>
      </c>
      <c r="D37" s="37"/>
      <c r="E37" s="30"/>
      <c r="F37" s="21">
        <v>870</v>
      </c>
      <c r="G37" s="29" t="s">
        <v>18</v>
      </c>
      <c r="H37" s="30"/>
      <c r="I37" s="21">
        <v>25</v>
      </c>
      <c r="J37" s="21">
        <v>25</v>
      </c>
      <c r="K37" s="21">
        <v>25</v>
      </c>
    </row>
    <row r="38" spans="1:11" ht="21" x14ac:dyDescent="0.2">
      <c r="A38" s="19">
        <v>29</v>
      </c>
      <c r="B38" s="9" t="s">
        <v>82</v>
      </c>
      <c r="C38" s="29" t="s">
        <v>77</v>
      </c>
      <c r="D38" s="37"/>
      <c r="E38" s="30"/>
      <c r="F38" s="4"/>
      <c r="G38" s="31"/>
      <c r="H38" s="32"/>
      <c r="I38" s="4">
        <f>I39</f>
        <v>0</v>
      </c>
      <c r="J38" s="4">
        <f>J39</f>
        <v>7.5</v>
      </c>
      <c r="K38" s="4">
        <f>K39</f>
        <v>7.5</v>
      </c>
    </row>
    <row r="39" spans="1:11" ht="22.5" x14ac:dyDescent="0.2">
      <c r="A39" s="19">
        <v>30</v>
      </c>
      <c r="B39" s="8" t="s">
        <v>20</v>
      </c>
      <c r="C39" s="31" t="s">
        <v>65</v>
      </c>
      <c r="D39" s="38"/>
      <c r="E39" s="32"/>
      <c r="F39" s="4">
        <v>240</v>
      </c>
      <c r="G39" s="31" t="s">
        <v>49</v>
      </c>
      <c r="H39" s="32"/>
      <c r="I39" s="4"/>
      <c r="J39" s="4">
        <v>7.5</v>
      </c>
      <c r="K39" s="4">
        <v>7.5</v>
      </c>
    </row>
    <row r="40" spans="1:11" ht="21" x14ac:dyDescent="0.2">
      <c r="A40" s="19">
        <v>31</v>
      </c>
      <c r="B40" s="15" t="s">
        <v>86</v>
      </c>
      <c r="C40" s="41" t="s">
        <v>36</v>
      </c>
      <c r="D40" s="43"/>
      <c r="E40" s="42"/>
      <c r="F40" s="11"/>
      <c r="G40" s="33"/>
      <c r="H40" s="34"/>
      <c r="I40" s="11">
        <f t="shared" ref="I40:K41" si="0">I41</f>
        <v>3469.18</v>
      </c>
      <c r="J40" s="11">
        <f t="shared" si="0"/>
        <v>3500</v>
      </c>
      <c r="K40" s="11">
        <f t="shared" si="0"/>
        <v>3500</v>
      </c>
    </row>
    <row r="41" spans="1:11" ht="21" x14ac:dyDescent="0.2">
      <c r="A41" s="19">
        <v>32</v>
      </c>
      <c r="B41" s="7" t="s">
        <v>87</v>
      </c>
      <c r="C41" s="29" t="s">
        <v>78</v>
      </c>
      <c r="D41" s="37"/>
      <c r="E41" s="30"/>
      <c r="F41" s="4"/>
      <c r="G41" s="35"/>
      <c r="H41" s="36"/>
      <c r="I41" s="4">
        <f>I42+I43</f>
        <v>3469.18</v>
      </c>
      <c r="J41" s="4">
        <f t="shared" si="0"/>
        <v>3500</v>
      </c>
      <c r="K41" s="4">
        <f t="shared" si="0"/>
        <v>3500</v>
      </c>
    </row>
    <row r="42" spans="1:11" s="23" customFormat="1" ht="22.5" x14ac:dyDescent="0.2">
      <c r="A42" s="21">
        <v>33</v>
      </c>
      <c r="B42" s="22" t="s">
        <v>21</v>
      </c>
      <c r="C42" s="29" t="s">
        <v>66</v>
      </c>
      <c r="D42" s="37"/>
      <c r="E42" s="30"/>
      <c r="F42" s="21">
        <v>611</v>
      </c>
      <c r="G42" s="29" t="s">
        <v>48</v>
      </c>
      <c r="H42" s="30"/>
      <c r="I42" s="21">
        <v>3469.18</v>
      </c>
      <c r="J42" s="21">
        <v>3500</v>
      </c>
      <c r="K42" s="21">
        <v>3500</v>
      </c>
    </row>
    <row r="43" spans="1:11" x14ac:dyDescent="0.2">
      <c r="A43" s="19">
        <v>34</v>
      </c>
      <c r="B43" s="5" t="s">
        <v>28</v>
      </c>
      <c r="C43" s="31" t="s">
        <v>66</v>
      </c>
      <c r="D43" s="38"/>
      <c r="E43" s="32"/>
      <c r="F43" s="4">
        <v>612</v>
      </c>
      <c r="G43" s="31" t="s">
        <v>48</v>
      </c>
      <c r="H43" s="32"/>
      <c r="I43" s="4"/>
      <c r="J43" s="4">
        <v>0</v>
      </c>
      <c r="K43" s="4">
        <v>0</v>
      </c>
    </row>
    <row r="44" spans="1:11" x14ac:dyDescent="0.2">
      <c r="A44" s="19">
        <v>35</v>
      </c>
      <c r="B44" s="5" t="s">
        <v>29</v>
      </c>
      <c r="C44" s="31"/>
      <c r="D44" s="38"/>
      <c r="E44" s="32"/>
      <c r="F44" s="4"/>
      <c r="G44" s="31"/>
      <c r="H44" s="32"/>
      <c r="I44" s="4"/>
      <c r="J44" s="6">
        <v>199.13</v>
      </c>
      <c r="K44" s="6">
        <v>394.85</v>
      </c>
    </row>
    <row r="45" spans="1:11" x14ac:dyDescent="0.2">
      <c r="A45" s="19">
        <v>36</v>
      </c>
      <c r="B45" s="11" t="s">
        <v>23</v>
      </c>
      <c r="C45" s="33"/>
      <c r="D45" s="50"/>
      <c r="E45" s="34"/>
      <c r="F45" s="11"/>
      <c r="G45" s="33"/>
      <c r="H45" s="34"/>
      <c r="I45" s="13">
        <f>I40+I35+I10+I21</f>
        <v>8511.7819999999992</v>
      </c>
      <c r="J45" s="13">
        <f>J10+J21+J35+J40+J44</f>
        <v>7965.2500000000009</v>
      </c>
      <c r="K45" s="13">
        <f>K10+K21+K35+K40+K44</f>
        <v>7897.02</v>
      </c>
    </row>
    <row r="49" spans="7:11" x14ac:dyDescent="0.2">
      <c r="G49" s="16"/>
      <c r="H49" s="16"/>
      <c r="I49" s="16"/>
      <c r="J49" s="16"/>
      <c r="K49" s="16"/>
    </row>
  </sheetData>
  <mergeCells count="77">
    <mergeCell ref="C44:E44"/>
    <mergeCell ref="C45:E4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1:E11"/>
    <mergeCell ref="C12:E12"/>
    <mergeCell ref="C13:E13"/>
    <mergeCell ref="C14:E14"/>
    <mergeCell ref="C15:E15"/>
    <mergeCell ref="A7:A8"/>
    <mergeCell ref="B7:K8"/>
    <mergeCell ref="C9:E9"/>
    <mergeCell ref="G4:I4"/>
    <mergeCell ref="C10:E10"/>
    <mergeCell ref="C30:E30"/>
    <mergeCell ref="C31:E31"/>
    <mergeCell ref="C32:E32"/>
    <mergeCell ref="C33:E33"/>
    <mergeCell ref="C38:E38"/>
    <mergeCell ref="C39:E39"/>
    <mergeCell ref="C40:E40"/>
    <mergeCell ref="C41:E41"/>
    <mergeCell ref="C34:E34"/>
    <mergeCell ref="C35:E35"/>
    <mergeCell ref="C36:E36"/>
    <mergeCell ref="C42:E42"/>
    <mergeCell ref="C43:E43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C37:E37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42:H42"/>
    <mergeCell ref="G43:H43"/>
    <mergeCell ref="G44:H44"/>
    <mergeCell ref="G45:H45"/>
    <mergeCell ref="G37:H37"/>
    <mergeCell ref="G38:H38"/>
    <mergeCell ref="G39:H39"/>
    <mergeCell ref="G40:H40"/>
    <mergeCell ref="G41:H4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Программы</vt:lpstr>
    </vt:vector>
  </TitlesOfParts>
  <Company>ФУЭ администрации Мотыгинского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Р.Г.</dc:creator>
  <cp:lastModifiedBy>ZamGlav</cp:lastModifiedBy>
  <cp:lastPrinted>2015-11-10T08:54:36Z</cp:lastPrinted>
  <dcterms:created xsi:type="dcterms:W3CDTF">2005-09-19T05:52:47Z</dcterms:created>
  <dcterms:modified xsi:type="dcterms:W3CDTF">2015-12-21T07:10:55Z</dcterms:modified>
</cp:coreProperties>
</file>